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principal\fundamental\regra_juros\"/>
    </mc:Choice>
  </mc:AlternateContent>
  <bookViews>
    <workbookView xWindow="0" yWindow="1752" windowWidth="17280" windowHeight="102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K3" i="1" l="1"/>
  <c r="D4" i="1"/>
  <c r="K2" i="1" s="1"/>
  <c r="A7" i="1"/>
  <c r="F9" i="1" l="1"/>
  <c r="E10" i="1"/>
  <c r="B9" i="1"/>
  <c r="C10" i="1" s="1"/>
  <c r="D10" i="1" s="1"/>
  <c r="H9" i="1"/>
  <c r="D9" i="1"/>
  <c r="E9" i="1"/>
  <c r="A8" i="1"/>
  <c r="E11" i="1" l="1"/>
  <c r="F11" i="1"/>
  <c r="F13" i="1" s="1"/>
  <c r="F10" i="1"/>
  <c r="G10" i="1" s="1"/>
  <c r="D11" i="1" s="1"/>
  <c r="C11" i="1" l="1"/>
  <c r="E12" i="1"/>
  <c r="F15" i="1" l="1"/>
  <c r="G12" i="1"/>
  <c r="G13" i="1" s="1"/>
  <c r="G14" i="1" s="1"/>
  <c r="D13" i="1"/>
  <c r="D14" i="1" s="1"/>
  <c r="D17" i="1" s="1"/>
  <c r="E17" i="1" s="1"/>
  <c r="G17" i="1" l="1"/>
  <c r="F17" i="1"/>
</calcChain>
</file>

<file path=xl/sharedStrings.xml><?xml version="1.0" encoding="utf-8"?>
<sst xmlns="http://schemas.openxmlformats.org/spreadsheetml/2006/main" count="16" uniqueCount="11">
  <si>
    <t>=</t>
  </si>
  <si>
    <t>-----------</t>
  </si>
  <si>
    <t>.</t>
  </si>
  <si>
    <t>=&gt;</t>
  </si>
  <si>
    <t xml:space="preserve"> =&gt;</t>
  </si>
  <si>
    <t>&lt;</t>
  </si>
  <si>
    <t>Coloque os termos da proporção nos locais indicados</t>
  </si>
  <si>
    <t>x</t>
  </si>
  <si>
    <t>Cálculo do valor do termo desconhecido  em uma proporção</t>
  </si>
  <si>
    <t>Clique sobre um número e acione enter para ver problemas</t>
  </si>
  <si>
    <t xml:space="preserve"> que podem ser resolvidos com auxílio  desta planilha.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</si>
</sst>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b/>
      <sz val="14"/>
      <color indexed="47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18"/>
      <color indexed="12"/>
      <name val="Times New Roman"/>
      <family val="1"/>
    </font>
    <font>
      <b/>
      <i/>
      <sz val="18"/>
      <color indexed="10"/>
      <name val="Times New Roman"/>
      <family val="1"/>
    </font>
    <font>
      <i/>
      <sz val="18"/>
      <color indexed="8"/>
      <name val="Times New Roman"/>
      <family val="1"/>
    </font>
    <font>
      <sz val="10"/>
      <color indexed="47"/>
      <name val="Times New Roman"/>
      <family val="1"/>
    </font>
    <font>
      <b/>
      <i/>
      <sz val="16"/>
      <color indexed="12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4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u/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</cellStyleXfs>
  <cellXfs count="91">
    <xf numFmtId="0" fontId="0" fillId="0" borderId="0" xfId="0"/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2" applyNumberFormat="1" applyFont="1" applyFill="1" applyBorder="1" applyAlignment="1" applyProtection="1">
      <alignment horizontal="center"/>
      <protection locked="0"/>
    </xf>
    <xf numFmtId="0" fontId="7" fillId="2" borderId="0" xfId="2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2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2" applyNumberFormat="1" applyFont="1" applyFill="1" applyBorder="1" applyAlignment="1" applyProtection="1">
      <alignment horizontal="center"/>
      <protection locked="0"/>
    </xf>
    <xf numFmtId="0" fontId="3" fillId="3" borderId="0" xfId="2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2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11" fillId="2" borderId="0" xfId="2" applyNumberFormat="1" applyFont="1" applyFill="1" applyBorder="1" applyAlignment="1" applyProtection="1">
      <alignment horizontal="center"/>
      <protection locked="0"/>
    </xf>
    <xf numFmtId="0" fontId="14" fillId="2" borderId="0" xfId="2" quotePrefix="1" applyNumberFormat="1" applyFont="1" applyFill="1" applyBorder="1" applyAlignment="1" applyProtection="1">
      <alignment horizontal="center"/>
      <protection locked="0"/>
    </xf>
    <xf numFmtId="0" fontId="11" fillId="2" borderId="0" xfId="2" quotePrefix="1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4" fillId="2" borderId="0" xfId="0" quotePrefix="1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2" fillId="4" borderId="1" xfId="2" applyNumberFormat="1" applyFont="1" applyFill="1" applyBorder="1" applyAlignment="1" applyProtection="1">
      <alignment horizontal="center"/>
      <protection locked="0"/>
    </xf>
    <xf numFmtId="0" fontId="13" fillId="4" borderId="1" xfId="2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4" fillId="2" borderId="0" xfId="2" applyNumberFormat="1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13" fillId="2" borderId="0" xfId="2" applyNumberFormat="1" applyFont="1" applyFill="1" applyBorder="1" applyAlignment="1" applyProtection="1">
      <alignment horizontal="center"/>
      <protection locked="0"/>
    </xf>
    <xf numFmtId="0" fontId="12" fillId="2" borderId="0" xfId="2" applyNumberFormat="1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left"/>
      <protection locked="0"/>
    </xf>
    <xf numFmtId="0" fontId="16" fillId="2" borderId="3" xfId="2" applyNumberFormat="1" applyFont="1" applyFill="1" applyBorder="1" applyAlignment="1" applyProtection="1">
      <alignment horizontal="right"/>
      <protection locked="0"/>
    </xf>
    <xf numFmtId="0" fontId="16" fillId="2" borderId="4" xfId="2" applyNumberFormat="1" applyFont="1" applyFill="1" applyBorder="1" applyAlignment="1" applyProtection="1">
      <alignment horizontal="center"/>
      <protection locked="0"/>
    </xf>
    <xf numFmtId="0" fontId="16" fillId="2" borderId="4" xfId="2" applyNumberFormat="1" applyFont="1" applyFill="1" applyBorder="1" applyAlignment="1" applyProtection="1">
      <alignment horizontal="left"/>
      <protection locked="0"/>
    </xf>
    <xf numFmtId="0" fontId="17" fillId="2" borderId="4" xfId="2" applyNumberFormat="1" applyFont="1" applyFill="1" applyBorder="1" applyAlignment="1" applyProtection="1">
      <alignment horizontal="center"/>
      <protection locked="0"/>
    </xf>
    <xf numFmtId="0" fontId="18" fillId="2" borderId="4" xfId="2" applyNumberFormat="1" applyFont="1" applyFill="1" applyBorder="1" applyAlignment="1" applyProtection="1">
      <alignment horizontal="right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8" fillId="2" borderId="5" xfId="0" applyNumberFormat="1" applyFont="1" applyFill="1" applyBorder="1" applyAlignment="1" applyProtection="1">
      <alignment horizontal="left"/>
      <protection locked="0"/>
    </xf>
    <xf numFmtId="0" fontId="16" fillId="2" borderId="6" xfId="0" applyNumberFormat="1" applyFont="1" applyFill="1" applyBorder="1" applyAlignment="1" applyProtection="1">
      <alignment horizontal="center"/>
      <protection locked="0"/>
    </xf>
    <xf numFmtId="0" fontId="16" fillId="2" borderId="7" xfId="2" applyNumberFormat="1" applyFont="1" applyFill="1" applyBorder="1" applyAlignment="1" applyProtection="1">
      <alignment horizontal="right"/>
      <protection locked="0"/>
    </xf>
    <xf numFmtId="0" fontId="16" fillId="2" borderId="7" xfId="0" applyNumberFormat="1" applyFont="1" applyFill="1" applyBorder="1" applyAlignment="1" applyProtection="1">
      <alignment horizontal="left"/>
      <protection locked="0"/>
    </xf>
    <xf numFmtId="0" fontId="17" fillId="2" borderId="7" xfId="2" applyNumberFormat="1" applyFont="1" applyFill="1" applyBorder="1" applyAlignment="1" applyProtection="1">
      <alignment horizontal="center"/>
      <protection locked="0"/>
    </xf>
    <xf numFmtId="0" fontId="18" fillId="2" borderId="7" xfId="2" applyNumberFormat="1" applyFont="1" applyFill="1" applyBorder="1" applyAlignment="1" applyProtection="1">
      <alignment horizontal="right"/>
      <protection locked="0"/>
    </xf>
    <xf numFmtId="0" fontId="18" fillId="2" borderId="7" xfId="0" applyNumberFormat="1" applyFont="1" applyFill="1" applyBorder="1" applyAlignment="1" applyProtection="1">
      <alignment horizontal="left"/>
      <protection locked="0"/>
    </xf>
    <xf numFmtId="0" fontId="17" fillId="2" borderId="8" xfId="0" applyNumberFormat="1" applyFont="1" applyFill="1" applyBorder="1" applyAlignment="1" applyProtection="1">
      <alignment horizontal="center"/>
      <protection locked="0"/>
    </xf>
    <xf numFmtId="0" fontId="17" fillId="2" borderId="9" xfId="0" applyNumberFormat="1" applyFont="1" applyFill="1" applyBorder="1" applyAlignment="1" applyProtection="1">
      <alignment horizontal="center"/>
      <protection locked="0"/>
    </xf>
    <xf numFmtId="0" fontId="18" fillId="2" borderId="10" xfId="0" applyNumberFormat="1" applyFont="1" applyFill="1" applyBorder="1" applyAlignment="1" applyProtection="1">
      <alignment horizontal="right"/>
      <protection locked="0"/>
    </xf>
    <xf numFmtId="0" fontId="18" fillId="2" borderId="10" xfId="2" applyNumberFormat="1" applyFont="1" applyFill="1" applyBorder="1" applyAlignment="1" applyProtection="1">
      <alignment horizontal="left"/>
      <protection locked="0"/>
    </xf>
    <xf numFmtId="0" fontId="16" fillId="2" borderId="10" xfId="2" applyNumberFormat="1" applyFont="1" applyFill="1" applyBorder="1" applyAlignment="1" applyProtection="1">
      <protection locked="0"/>
    </xf>
    <xf numFmtId="0" fontId="17" fillId="2" borderId="11" xfId="0" applyNumberFormat="1" applyFont="1" applyFill="1" applyBorder="1" applyAlignment="1" applyProtection="1">
      <alignment horizontal="center"/>
      <protection locked="0"/>
    </xf>
    <xf numFmtId="0" fontId="17" fillId="2" borderId="12" xfId="0" applyNumberFormat="1" applyFont="1" applyFill="1" applyBorder="1" applyAlignment="1" applyProtection="1">
      <alignment horizontal="center"/>
      <protection locked="0"/>
    </xf>
    <xf numFmtId="0" fontId="17" fillId="2" borderId="0" xfId="0" applyNumberFormat="1" applyFont="1" applyFill="1" applyBorder="1" applyAlignment="1" applyProtection="1">
      <alignment horizontal="center"/>
      <protection locked="0"/>
    </xf>
    <xf numFmtId="0" fontId="17" fillId="2" borderId="0" xfId="2" applyNumberFormat="1" applyFont="1" applyFill="1" applyBorder="1" applyAlignment="1" applyProtection="1">
      <alignment horizontal="right"/>
      <protection locked="0"/>
    </xf>
    <xf numFmtId="0" fontId="17" fillId="2" borderId="0" xfId="2" applyNumberFormat="1" applyFont="1" applyFill="1" applyBorder="1" applyAlignment="1" applyProtection="1">
      <alignment horizontal="center"/>
      <protection locked="0"/>
    </xf>
    <xf numFmtId="0" fontId="17" fillId="2" borderId="13" xfId="0" applyNumberFormat="1" applyFont="1" applyFill="1" applyBorder="1" applyAlignment="1" applyProtection="1">
      <alignment horizontal="center"/>
      <protection locked="0"/>
    </xf>
    <xf numFmtId="0" fontId="17" fillId="2" borderId="14" xfId="0" applyNumberFormat="1" applyFont="1" applyFill="1" applyBorder="1" applyAlignment="1" applyProtection="1">
      <alignment horizontal="center"/>
      <protection locked="0"/>
    </xf>
    <xf numFmtId="0" fontId="17" fillId="2" borderId="15" xfId="0" applyNumberFormat="1" applyFont="1" applyFill="1" applyBorder="1" applyAlignment="1" applyProtection="1">
      <alignment horizontal="center"/>
      <protection locked="0"/>
    </xf>
    <xf numFmtId="0" fontId="17" fillId="2" borderId="15" xfId="0" applyNumberFormat="1" applyFont="1" applyFill="1" applyBorder="1" applyAlignment="1" applyProtection="1">
      <alignment horizontal="right"/>
      <protection locked="0"/>
    </xf>
    <xf numFmtId="0" fontId="17" fillId="2" borderId="16" xfId="0" applyNumberFormat="1" applyFont="1" applyFill="1" applyBorder="1" applyAlignment="1" applyProtection="1">
      <alignment horizontal="center"/>
      <protection locked="0"/>
    </xf>
    <xf numFmtId="0" fontId="18" fillId="2" borderId="17" xfId="0" applyNumberFormat="1" applyFont="1" applyFill="1" applyBorder="1" applyAlignment="1" applyProtection="1">
      <alignment horizontal="center"/>
      <protection locked="0"/>
    </xf>
    <xf numFmtId="0" fontId="19" fillId="2" borderId="18" xfId="0" applyNumberFormat="1" applyFont="1" applyFill="1" applyBorder="1" applyAlignment="1" applyProtection="1">
      <alignment horizontal="center"/>
      <protection locked="0"/>
    </xf>
    <xf numFmtId="0" fontId="17" fillId="2" borderId="18" xfId="2" applyNumberFormat="1" applyFont="1" applyFill="1" applyBorder="1" applyAlignment="1" applyProtection="1">
      <alignment horizontal="right"/>
      <protection locked="0"/>
    </xf>
    <xf numFmtId="0" fontId="17" fillId="2" borderId="18" xfId="2" quotePrefix="1" applyNumberFormat="1" applyFont="1" applyFill="1" applyBorder="1" applyAlignment="1" applyProtection="1">
      <alignment horizontal="center"/>
      <protection locked="0"/>
    </xf>
    <xf numFmtId="0" fontId="17" fillId="2" borderId="18" xfId="2" applyNumberFormat="1" applyFont="1" applyFill="1" applyBorder="1" applyAlignment="1" applyProtection="1">
      <protection locked="0"/>
    </xf>
    <xf numFmtId="0" fontId="17" fillId="2" borderId="18" xfId="0" applyNumberFormat="1" applyFont="1" applyFill="1" applyBorder="1" applyAlignment="1" applyProtection="1">
      <alignment horizontal="center"/>
      <protection locked="0"/>
    </xf>
    <xf numFmtId="0" fontId="19" fillId="2" borderId="19" xfId="0" applyNumberFormat="1" applyFont="1" applyFill="1" applyBorder="1" applyAlignment="1" applyProtection="1">
      <alignment horizontal="center"/>
      <protection locked="0"/>
    </xf>
    <xf numFmtId="0" fontId="18" fillId="2" borderId="0" xfId="0" applyNumberFormat="1" applyFont="1" applyFill="1" applyBorder="1" applyAlignment="1" applyProtection="1">
      <alignment horizontal="right"/>
      <protection locked="0"/>
    </xf>
    <xf numFmtId="0" fontId="17" fillId="2" borderId="0" xfId="0" applyNumberFormat="1" applyFont="1" applyFill="1" applyBorder="1" applyAlignment="1" applyProtection="1">
      <alignment horizontal="right"/>
      <protection locked="0"/>
    </xf>
    <xf numFmtId="0" fontId="18" fillId="2" borderId="7" xfId="0" applyNumberFormat="1" applyFont="1" applyFill="1" applyBorder="1" applyAlignment="1" applyProtection="1">
      <alignment horizontal="right"/>
      <protection locked="0"/>
    </xf>
    <xf numFmtId="0" fontId="18" fillId="2" borderId="7" xfId="2" applyNumberFormat="1" applyFont="1" applyFill="1" applyBorder="1" applyAlignment="1" applyProtection="1">
      <alignment horizontal="left"/>
      <protection locked="0"/>
    </xf>
    <xf numFmtId="0" fontId="16" fillId="2" borderId="7" xfId="2" applyNumberFormat="1" applyFont="1" applyFill="1" applyBorder="1" applyAlignment="1" applyProtection="1">
      <protection locked="0"/>
    </xf>
    <xf numFmtId="0" fontId="6" fillId="2" borderId="7" xfId="0" applyFont="1" applyFill="1" applyBorder="1" applyProtection="1">
      <protection locked="0"/>
    </xf>
    <xf numFmtId="0" fontId="21" fillId="2" borderId="0" xfId="0" applyNumberFormat="1" applyFont="1" applyFill="1" applyBorder="1" applyAlignment="1" applyProtection="1">
      <alignment horizontal="left"/>
      <protection locked="0"/>
    </xf>
    <xf numFmtId="0" fontId="17" fillId="2" borderId="6" xfId="0" applyNumberFormat="1" applyFont="1" applyFill="1" applyBorder="1" applyAlignment="1" applyProtection="1">
      <alignment horizontal="center"/>
      <protection locked="0"/>
    </xf>
    <xf numFmtId="0" fontId="22" fillId="2" borderId="10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2" applyNumberFormat="1" applyFont="1" applyFill="1" applyBorder="1" applyAlignment="1" applyProtection="1">
      <alignment horizontal="left"/>
      <protection locked="0"/>
    </xf>
    <xf numFmtId="0" fontId="17" fillId="2" borderId="0" xfId="0" quotePrefix="1" applyNumberFormat="1" applyFont="1" applyFill="1" applyBorder="1" applyAlignment="1" applyProtection="1">
      <alignment horizontal="center"/>
      <protection locked="0"/>
    </xf>
    <xf numFmtId="0" fontId="23" fillId="2" borderId="0" xfId="1" applyNumberFormat="1" applyFill="1" applyBorder="1" applyAlignment="1" applyProtection="1">
      <alignment horizontal="center"/>
      <protection locked="0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problemas_por.html" TargetMode="External"/><Relationship Id="rId13" Type="http://schemas.openxmlformats.org/officeDocument/2006/relationships/hyperlink" Target="regra03.html" TargetMode="External"/><Relationship Id="rId18" Type="http://schemas.openxmlformats.org/officeDocument/2006/relationships/hyperlink" Target="l_c_juros.html" TargetMode="External"/><Relationship Id="rId3" Type="http://schemas.openxmlformats.org/officeDocument/2006/relationships/hyperlink" Target="porc.html" TargetMode="External"/><Relationship Id="rId7" Type="http://schemas.openxmlformats.org/officeDocument/2006/relationships/hyperlink" Target="problemas.html" TargetMode="External"/><Relationship Id="rId12" Type="http://schemas.openxmlformats.org/officeDocument/2006/relationships/hyperlink" Target="regra.html" TargetMode="External"/><Relationship Id="rId17" Type="http://schemas.openxmlformats.org/officeDocument/2006/relationships/hyperlink" Target="juro.html" TargetMode="External"/><Relationship Id="rId2" Type="http://schemas.openxmlformats.org/officeDocument/2006/relationships/hyperlink" Target="m_proporcao.html" TargetMode="External"/><Relationship Id="rId16" Type="http://schemas.openxmlformats.org/officeDocument/2006/relationships/hyperlink" Target="zeni_porcentagem.html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rubia_juros.html" TargetMode="External"/><Relationship Id="rId6" Type="http://schemas.openxmlformats.org/officeDocument/2006/relationships/hyperlink" Target="problema7.html" TargetMode="External"/><Relationship Id="rId11" Type="http://schemas.openxmlformats.org/officeDocument/2006/relationships/hyperlink" Target="r_tres.html" TargetMode="External"/><Relationship Id="rId5" Type="http://schemas.openxmlformats.org/officeDocument/2006/relationships/hyperlink" Target="porcentagem1.html" TargetMode="External"/><Relationship Id="rId15" Type="http://schemas.openxmlformats.org/officeDocument/2006/relationships/hyperlink" Target="w.porcentagem.html" TargetMode="External"/><Relationship Id="rId10" Type="http://schemas.openxmlformats.org/officeDocument/2006/relationships/hyperlink" Target="r_porcentagem.html" TargetMode="External"/><Relationship Id="rId19" Type="http://schemas.openxmlformats.org/officeDocument/2006/relationships/hyperlink" Target="capital.html" TargetMode="External"/><Relationship Id="rId4" Type="http://schemas.openxmlformats.org/officeDocument/2006/relationships/hyperlink" Target="porcentagem.html" TargetMode="External"/><Relationship Id="rId9" Type="http://schemas.openxmlformats.org/officeDocument/2006/relationships/hyperlink" Target="proporcao.html" TargetMode="External"/><Relationship Id="rId14" Type="http://schemas.openxmlformats.org/officeDocument/2006/relationships/hyperlink" Target="regra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U81"/>
  <sheetViews>
    <sheetView tabSelected="1" workbookViewId="0">
      <selection activeCell="D8" sqref="D8"/>
    </sheetView>
  </sheetViews>
  <sheetFormatPr defaultColWidth="9.109375" defaultRowHeight="17.399999999999999" x14ac:dyDescent="0.3"/>
  <cols>
    <col min="1" max="1" width="9.109375" style="22"/>
    <col min="2" max="2" width="10.6640625" style="1" customWidth="1"/>
    <col min="3" max="3" width="11.44140625" style="1" customWidth="1"/>
    <col min="4" max="4" width="11.88671875" style="2" customWidth="1"/>
    <col min="5" max="5" width="5.88671875" style="2" customWidth="1"/>
    <col min="6" max="6" width="17.109375" style="3" customWidth="1"/>
    <col min="7" max="7" width="4.5546875" style="1" customWidth="1"/>
    <col min="8" max="8" width="10.88671875" style="1" customWidth="1"/>
    <col min="9" max="9" width="3.5546875" style="1" customWidth="1"/>
    <col min="10" max="10" width="9.109375" style="18"/>
    <col min="11" max="11" width="5" style="16" customWidth="1"/>
    <col min="12" max="12" width="10" style="16" bestFit="1" customWidth="1"/>
    <col min="13" max="24" width="9.109375" style="17"/>
    <col min="25" max="103" width="9.109375" style="4"/>
    <col min="104" max="229" width="9.109375" style="5"/>
    <col min="230" max="16384" width="9.109375" style="6"/>
  </cols>
  <sheetData>
    <row r="1" spans="1:229" s="34" customFormat="1" ht="18.75" customHeight="1" thickBot="1" x14ac:dyDescent="0.35">
      <c r="B1" s="37"/>
      <c r="C1" s="28" t="s">
        <v>8</v>
      </c>
      <c r="D1" s="8"/>
      <c r="E1" s="8"/>
      <c r="F1" s="8"/>
      <c r="G1" s="7"/>
      <c r="H1" s="7"/>
      <c r="I1" s="7"/>
      <c r="J1" s="32"/>
      <c r="K1" s="35"/>
      <c r="L1" s="35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</row>
    <row r="2" spans="1:229" s="33" customFormat="1" ht="18" customHeight="1" thickBot="1" x14ac:dyDescent="0.35">
      <c r="A2" s="17"/>
      <c r="B2" s="14"/>
      <c r="C2" s="36" t="s">
        <v>6</v>
      </c>
      <c r="D2" s="14"/>
      <c r="E2" s="2"/>
      <c r="F2" s="19"/>
      <c r="G2" s="20"/>
      <c r="H2" s="20"/>
      <c r="I2" s="20"/>
      <c r="J2" s="18"/>
      <c r="K2" s="35">
        <f>IF(AND(D4&lt;&gt;0,F4&lt;&gt;0,D6&lt;&gt;0,F6&lt;&gt;0),1,0)</f>
        <v>1</v>
      </c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</row>
    <row r="3" spans="1:229" ht="13.5" customHeight="1" thickBot="1" x14ac:dyDescent="0.35">
      <c r="K3" s="35">
        <f>IF(AND(N(D4)&lt;&gt;0,N(F4)&lt;&gt;0,N(D6)&lt;&gt;0,N(F6)&lt;&gt;0),0,1)</f>
        <v>1</v>
      </c>
    </row>
    <row r="4" spans="1:229" ht="18.75" customHeight="1" thickBot="1" x14ac:dyDescent="0.4">
      <c r="C4" s="27" t="s">
        <v>4</v>
      </c>
      <c r="D4" s="30">
        <f>998-889</f>
        <v>109</v>
      </c>
      <c r="E4" s="23"/>
      <c r="F4" s="31" t="s">
        <v>7</v>
      </c>
      <c r="G4" s="29" t="s">
        <v>5</v>
      </c>
      <c r="H4" s="28" t="s">
        <v>0</v>
      </c>
    </row>
    <row r="5" spans="1:229" ht="15.75" customHeight="1" thickBot="1" x14ac:dyDescent="0.45">
      <c r="D5" s="24" t="s">
        <v>1</v>
      </c>
      <c r="E5" s="25" t="s">
        <v>0</v>
      </c>
      <c r="F5" s="24" t="s">
        <v>1</v>
      </c>
      <c r="G5" s="7"/>
      <c r="H5" s="7"/>
      <c r="J5" s="15"/>
    </row>
    <row r="6" spans="1:229" ht="18.75" customHeight="1" thickBot="1" x14ac:dyDescent="0.4">
      <c r="C6" s="27" t="s">
        <v>3</v>
      </c>
      <c r="D6" s="31">
        <v>889</v>
      </c>
      <c r="E6" s="23"/>
      <c r="F6" s="30">
        <v>100</v>
      </c>
      <c r="G6" s="29" t="s">
        <v>5</v>
      </c>
      <c r="H6" s="28" t="s">
        <v>0</v>
      </c>
      <c r="J6" s="15"/>
    </row>
    <row r="7" spans="1:229" ht="16.5" customHeight="1" x14ac:dyDescent="0.35">
      <c r="A7" s="88" t="str">
        <f>IF(AND(N(D4)&lt;&gt;0,N(F4)&lt;&gt;0,N(D6)&lt;&gt;0,N(F6)&lt;&gt;0),"Um dos termos deve ser um termo desconhecido","")</f>
        <v/>
      </c>
      <c r="C7" s="27"/>
      <c r="D7" s="40"/>
      <c r="E7" s="23"/>
      <c r="F7" s="41"/>
      <c r="G7" s="29"/>
      <c r="H7" s="28"/>
      <c r="J7" s="15"/>
    </row>
    <row r="8" spans="1:229" ht="18" customHeight="1" thickBot="1" x14ac:dyDescent="0.35">
      <c r="A8" s="87" t="str">
        <f>IF(OR(D4=0,F4=0,D6=0,F6=0),"Todos os valores devem ser diferentes de zero","")</f>
        <v/>
      </c>
      <c r="C8" s="39"/>
      <c r="E8" s="8"/>
      <c r="F8" s="8"/>
      <c r="G8" s="7"/>
      <c r="H8" s="7"/>
      <c r="J8" s="15"/>
    </row>
    <row r="9" spans="1:229" ht="23.25" customHeight="1" x14ac:dyDescent="0.35">
      <c r="B9" s="43">
        <f>IF(K2+K3=2,D4,"")</f>
        <v>109</v>
      </c>
      <c r="C9" s="44" t="s">
        <v>2</v>
      </c>
      <c r="D9" s="45">
        <f>IF(K2+K3=2,F6,"")</f>
        <v>100</v>
      </c>
      <c r="E9" s="46" t="str">
        <f>IF(K$2+K$3=2,"=","")</f>
        <v>=</v>
      </c>
      <c r="F9" s="47">
        <f>IF(K2+K3=2,D6,"")</f>
        <v>889</v>
      </c>
      <c r="G9" s="48" t="s">
        <v>2</v>
      </c>
      <c r="H9" s="49" t="str">
        <f>IF(K2+K3=2,F4,"")</f>
        <v>x</v>
      </c>
      <c r="J9" s="15"/>
    </row>
    <row r="10" spans="1:229" s="38" customFormat="1" ht="23.25" customHeight="1" x14ac:dyDescent="0.35">
      <c r="A10" s="26"/>
      <c r="B10" s="50"/>
      <c r="C10" s="51">
        <f>IF(AND(N(B9)&lt;&gt;0,N(D9)&lt;&gt;0),B9*D9,IF(AND(N(B9)=0,N(D9)=0),B9,IF(AND(N(B9)=0,N(D9)&lt;&gt;0),D9,IF(AND(N(B9)&lt;&gt;0,N(D9)=0),B9))))</f>
        <v>10900</v>
      </c>
      <c r="D10" s="52" t="str">
        <f>IF(N(C10)=0,D9,IF(AND(N(B9)=0,N(D9)&lt;&gt;0),B9,IF(AND(N(B9)&lt;&gt;0,N(D9)=0),D9,"")))</f>
        <v/>
      </c>
      <c r="E10" s="53" t="str">
        <f>IF(K$2+K$3=2,"=","")</f>
        <v>=</v>
      </c>
      <c r="F10" s="54">
        <f>IF(AND(N(F9)&lt;&gt;0,N(H9)&lt;&gt;0),F4*D6,IF(AND(N(F9)=0,N(H9)=0),F9,IF(AND(N(F9)=0,N(H9)&lt;&gt;0),H9,IF(AND(N(F9)&lt;&gt;0,N(H9)=0),F9))))</f>
        <v>889</v>
      </c>
      <c r="G10" s="55" t="str">
        <f>IF(N(F10)=0,H9,IF(AND(N(F9)=0,N(H9)&lt;&gt;0),F9,IF(AND(N(F9)&lt;&gt;0,N(H9)=0),H9,"")))</f>
        <v>x</v>
      </c>
      <c r="H10" s="56"/>
      <c r="I10" s="1"/>
      <c r="J10" s="18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spans="1:229" ht="20.25" customHeight="1" x14ac:dyDescent="0.35">
      <c r="B11" s="85"/>
      <c r="C11" s="80">
        <f>IF(D10="",F10,"")</f>
        <v>889</v>
      </c>
      <c r="D11" s="81" t="str">
        <f>IF(D10="",G10,"")</f>
        <v>x</v>
      </c>
      <c r="E11" s="53" t="str">
        <f>IF(D10="","=","")</f>
        <v>=</v>
      </c>
      <c r="F11" s="82">
        <f>IF(D10="",C10,"")</f>
        <v>10900</v>
      </c>
      <c r="G11" s="83"/>
      <c r="H11" s="56"/>
      <c r="J11" s="15"/>
    </row>
    <row r="12" spans="1:229" ht="13.5" customHeight="1" x14ac:dyDescent="0.35">
      <c r="B12" s="57"/>
      <c r="C12" s="58"/>
      <c r="D12" s="59"/>
      <c r="E12" s="36" t="str">
        <f>IF(AND(K2+K3=2,OR(C10=D10,AND(D10="",F10=G10))),2,"")</f>
        <v/>
      </c>
      <c r="F12" s="60"/>
      <c r="G12" s="86" t="str">
        <f>IF(AND(K2+K3=2,C11="",F10=G10),2,"")</f>
        <v/>
      </c>
      <c r="H12" s="61"/>
      <c r="J12" s="15"/>
    </row>
    <row r="13" spans="1:229" ht="17.25" customHeight="1" x14ac:dyDescent="0.35">
      <c r="B13" s="62"/>
      <c r="C13" s="78"/>
      <c r="D13" s="64" t="str">
        <f>IF(AND(E12=2,D11="",D10&lt;&gt;""),D10,IF(AND(E12=2,D11&lt;&gt;""),D11,""))</f>
        <v/>
      </c>
      <c r="E13" s="14"/>
      <c r="F13" s="64">
        <f>IF(F11&lt;&gt;"",F11,F10)</f>
        <v>10900</v>
      </c>
      <c r="G13" s="63" t="str">
        <f>IF(OR(G12=2,F11&lt;&gt;""),"",IF(F10&lt;&gt;G10,G10,""))</f>
        <v/>
      </c>
      <c r="H13" s="66"/>
      <c r="J13" s="42"/>
    </row>
    <row r="14" spans="1:229" ht="13.5" customHeight="1" x14ac:dyDescent="0.35">
      <c r="B14" s="62"/>
      <c r="C14" s="63"/>
      <c r="D14" s="64" t="str">
        <f>IF(AND(D13="",D11="",D10&lt;&gt;0),D10,IF(AND(D13="",D11&lt;&gt;"",E12&lt;&gt;2),D11,""))</f>
        <v>x</v>
      </c>
      <c r="E14" s="65"/>
      <c r="F14" s="89"/>
      <c r="G14" s="79" t="str">
        <f>IF(OR(K2+K3&lt;&gt;2,E12=2),"",IF(G13&lt;&gt;"","   =         -----------", "   =  -----------------"))</f>
        <v xml:space="preserve">   =  -----------------</v>
      </c>
      <c r="H14" s="66"/>
      <c r="J14" s="42"/>
    </row>
    <row r="15" spans="1:229" ht="16.5" customHeight="1" x14ac:dyDescent="0.35">
      <c r="B15" s="67"/>
      <c r="C15" s="68"/>
      <c r="D15" s="68"/>
      <c r="E15" s="68"/>
      <c r="F15" s="69">
        <f>IF(AND(C11&lt;&gt;"",C11&lt;&gt;D11),C11,IF(AND(C11="",C10=D10),"",IF(AND(C11="",C10&lt;&gt;D10),C10,"")))</f>
        <v>889</v>
      </c>
      <c r="G15" s="68"/>
      <c r="H15" s="70"/>
      <c r="J15" s="15"/>
    </row>
    <row r="16" spans="1:229" ht="12" customHeight="1" x14ac:dyDescent="0.35">
      <c r="B16" s="62"/>
      <c r="C16" s="63"/>
      <c r="D16" s="63"/>
      <c r="E16" s="84"/>
      <c r="F16" s="79"/>
      <c r="G16" s="63"/>
      <c r="H16" s="66"/>
      <c r="J16" s="15"/>
    </row>
    <row r="17" spans="2:103" ht="16.5" customHeight="1" thickBot="1" x14ac:dyDescent="0.4">
      <c r="B17" s="71"/>
      <c r="C17" s="72"/>
      <c r="D17" s="73" t="str">
        <f>IF(AND(D14&lt;&gt;"",N(F13)&lt;&gt;0,N(F15)&lt;&gt;0),D14,"")</f>
        <v>x</v>
      </c>
      <c r="E17" s="74" t="str">
        <f>IF(D17&lt;&gt;"","=","")</f>
        <v>=</v>
      </c>
      <c r="F17" s="75">
        <f>IF(AND(N(F13)&lt;&gt;0,N(F15)&lt;&gt;0),F13/F15,"")</f>
        <v>12.260967379077615</v>
      </c>
      <c r="G17" s="76" t="str">
        <f>IF(AND(N(F15)&lt;&gt;0,N(F13)&lt;&gt;0),G13,"")</f>
        <v/>
      </c>
      <c r="H17" s="77"/>
      <c r="I17" s="7"/>
      <c r="J17" s="15"/>
    </row>
    <row r="18" spans="2:103" s="14" customFormat="1" x14ac:dyDescent="0.3">
      <c r="B18" s="1"/>
      <c r="C18" s="1"/>
      <c r="D18" s="2"/>
      <c r="E18" s="2"/>
      <c r="F18" s="3"/>
      <c r="G18" s="1"/>
      <c r="H18" s="1"/>
      <c r="I18" s="1"/>
      <c r="J18" s="15"/>
      <c r="K18" s="16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</row>
    <row r="19" spans="2:103" s="14" customFormat="1" x14ac:dyDescent="0.3">
      <c r="B19" s="28" t="s">
        <v>9</v>
      </c>
      <c r="C19" s="1"/>
      <c r="D19" s="2"/>
      <c r="E19" s="2"/>
      <c r="F19" s="3"/>
      <c r="G19" s="1"/>
      <c r="H19" s="1"/>
      <c r="I19" s="1"/>
      <c r="J19" s="15"/>
      <c r="K19" s="16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</row>
    <row r="20" spans="2:103" s="14" customFormat="1" ht="13.5" customHeight="1" x14ac:dyDescent="0.3">
      <c r="B20" s="28" t="s">
        <v>10</v>
      </c>
      <c r="C20" s="1"/>
      <c r="D20" s="2"/>
      <c r="E20" s="2"/>
      <c r="F20" s="3"/>
      <c r="G20" s="1"/>
      <c r="H20" s="1"/>
      <c r="I20" s="1"/>
      <c r="J20" s="15"/>
      <c r="K20" s="16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</row>
    <row r="21" spans="2:103" s="14" customFormat="1" x14ac:dyDescent="0.3">
      <c r="B21" s="90">
        <v>1</v>
      </c>
      <c r="C21" s="90">
        <v>2</v>
      </c>
      <c r="D21" s="90">
        <v>3</v>
      </c>
      <c r="E21" s="90">
        <v>4</v>
      </c>
      <c r="F21" s="90">
        <v>5</v>
      </c>
      <c r="G21" s="90">
        <v>6</v>
      </c>
      <c r="H21" s="90">
        <v>7</v>
      </c>
      <c r="I21" s="1"/>
      <c r="J21" s="15"/>
      <c r="K21" s="16"/>
      <c r="L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</row>
    <row r="22" spans="2:103" s="14" customFormat="1" ht="7.5" customHeight="1" x14ac:dyDescent="0.3">
      <c r="B22" s="7"/>
      <c r="C22" s="7"/>
      <c r="D22" s="8"/>
      <c r="E22" s="8"/>
      <c r="F22" s="8"/>
      <c r="G22" s="7"/>
      <c r="H22" s="7"/>
      <c r="I22" s="1"/>
      <c r="J22" s="15"/>
      <c r="K22" s="16"/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</row>
    <row r="23" spans="2:103" s="14" customFormat="1" x14ac:dyDescent="0.3">
      <c r="B23" s="90">
        <v>8</v>
      </c>
      <c r="C23" s="90">
        <v>9</v>
      </c>
      <c r="D23" s="90">
        <v>10</v>
      </c>
      <c r="E23" s="90">
        <v>11</v>
      </c>
      <c r="F23" s="90">
        <v>12</v>
      </c>
      <c r="G23" s="90">
        <v>13</v>
      </c>
      <c r="H23" s="90">
        <v>14</v>
      </c>
      <c r="I23" s="1"/>
      <c r="J23" s="15"/>
      <c r="K23" s="16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</row>
    <row r="24" spans="2:103" s="14" customFormat="1" ht="6.75" customHeight="1" x14ac:dyDescent="0.3">
      <c r="B24" s="7"/>
      <c r="C24" s="7"/>
      <c r="D24" s="8"/>
      <c r="E24" s="8"/>
      <c r="F24" s="8"/>
      <c r="G24" s="7"/>
      <c r="H24" s="7"/>
      <c r="I24" s="7"/>
      <c r="J24" s="15"/>
      <c r="K24" s="16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</row>
    <row r="25" spans="2:103" s="14" customFormat="1" x14ac:dyDescent="0.3">
      <c r="B25" s="90">
        <v>15</v>
      </c>
      <c r="C25" s="90">
        <v>16</v>
      </c>
      <c r="D25" s="90">
        <v>17</v>
      </c>
      <c r="E25" s="90">
        <v>18</v>
      </c>
      <c r="F25" s="90">
        <v>19</v>
      </c>
      <c r="G25" s="1"/>
      <c r="H25" s="1"/>
      <c r="I25" s="1"/>
      <c r="J25" s="18"/>
      <c r="K25" s="1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</row>
    <row r="26" spans="2:103" s="14" customFormat="1" x14ac:dyDescent="0.3">
      <c r="B26" s="13"/>
      <c r="C26" s="9"/>
      <c r="D26" s="10"/>
      <c r="E26" s="10"/>
      <c r="F26" s="3"/>
      <c r="G26" s="1"/>
      <c r="H26" s="1"/>
      <c r="I26" s="1"/>
      <c r="J26" s="15"/>
      <c r="K26" s="16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</row>
    <row r="27" spans="2:103" s="14" customFormat="1" x14ac:dyDescent="0.3">
      <c r="B27" s="13"/>
      <c r="C27" s="9"/>
      <c r="D27" s="10"/>
      <c r="E27" s="10"/>
      <c r="F27" s="3"/>
      <c r="G27" s="1"/>
      <c r="H27" s="1"/>
      <c r="I27" s="1"/>
      <c r="J27" s="15"/>
      <c r="K27" s="16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</row>
    <row r="28" spans="2:103" s="14" customFormat="1" x14ac:dyDescent="0.3">
      <c r="B28" s="1"/>
      <c r="C28" s="1"/>
      <c r="D28" s="2"/>
      <c r="E28" s="2"/>
      <c r="F28" s="19"/>
      <c r="G28" s="20"/>
      <c r="H28" s="20"/>
      <c r="I28" s="20"/>
      <c r="J28" s="15"/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</row>
    <row r="29" spans="2:103" s="14" customFormat="1" ht="6.75" customHeight="1" x14ac:dyDescent="0.3">
      <c r="B29" s="1"/>
      <c r="C29" s="1"/>
      <c r="D29" s="2"/>
      <c r="E29" s="2"/>
      <c r="F29" s="3"/>
      <c r="G29" s="1"/>
      <c r="H29" s="1"/>
      <c r="I29" s="1"/>
      <c r="J29" s="15"/>
      <c r="K29" s="16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</row>
    <row r="30" spans="2:103" s="14" customFormat="1" x14ac:dyDescent="0.3">
      <c r="B30" s="1"/>
      <c r="C30" s="1"/>
      <c r="D30" s="2"/>
      <c r="E30" s="2"/>
      <c r="F30" s="3"/>
      <c r="G30" s="1"/>
      <c r="H30" s="1"/>
      <c r="I30" s="1"/>
      <c r="J30" s="15"/>
      <c r="K30" s="16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</row>
    <row r="31" spans="2:103" s="14" customFormat="1" ht="8.25" customHeight="1" x14ac:dyDescent="0.3">
      <c r="B31" s="7"/>
      <c r="C31" s="7"/>
      <c r="D31" s="8"/>
      <c r="E31" s="8"/>
      <c r="F31" s="8"/>
      <c r="G31" s="7"/>
      <c r="H31" s="7"/>
      <c r="I31" s="7"/>
      <c r="J31" s="15"/>
      <c r="K31" s="16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</row>
    <row r="32" spans="2:103" s="14" customFormat="1" x14ac:dyDescent="0.3">
      <c r="B32" s="1"/>
      <c r="C32" s="1"/>
      <c r="D32" s="2"/>
      <c r="E32" s="2"/>
      <c r="F32" s="3"/>
      <c r="G32" s="1"/>
      <c r="H32" s="1"/>
      <c r="I32" s="1"/>
      <c r="J32" s="15"/>
      <c r="K32" s="16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</row>
    <row r="33" spans="2:103" s="14" customFormat="1" ht="11.25" customHeight="1" x14ac:dyDescent="0.3">
      <c r="B33" s="1"/>
      <c r="C33" s="1"/>
      <c r="D33" s="2"/>
      <c r="E33" s="2"/>
      <c r="F33" s="2"/>
      <c r="G33" s="1"/>
      <c r="H33" s="1"/>
      <c r="I33" s="1"/>
      <c r="J33" s="15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</row>
    <row r="34" spans="2:103" s="14" customFormat="1" ht="18.75" customHeight="1" x14ac:dyDescent="0.35">
      <c r="B34" s="1"/>
      <c r="C34" s="7"/>
      <c r="D34" s="8"/>
      <c r="E34" s="8"/>
      <c r="F34" s="21"/>
      <c r="G34" s="1"/>
      <c r="H34" s="7"/>
      <c r="I34" s="7"/>
      <c r="J34" s="15"/>
      <c r="K34" s="16"/>
      <c r="L34" s="16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</row>
    <row r="35" spans="2:103" s="14" customFormat="1" ht="15.75" customHeight="1" x14ac:dyDescent="0.3">
      <c r="B35" s="1"/>
      <c r="C35" s="1"/>
      <c r="D35" s="8"/>
      <c r="E35" s="8"/>
      <c r="F35" s="8"/>
      <c r="G35" s="7"/>
      <c r="H35" s="7"/>
      <c r="I35" s="7"/>
      <c r="J35" s="15"/>
      <c r="K35" s="16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</row>
    <row r="36" spans="2:103" s="14" customFormat="1" x14ac:dyDescent="0.3">
      <c r="B36" s="1"/>
      <c r="C36" s="1"/>
      <c r="D36" s="2"/>
      <c r="E36" s="2"/>
      <c r="F36" s="3"/>
      <c r="G36" s="1"/>
      <c r="H36" s="1"/>
      <c r="I36" s="1"/>
      <c r="J36" s="18"/>
      <c r="K36" s="16"/>
      <c r="L36" s="16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</row>
    <row r="37" spans="2:103" s="14" customFormat="1" x14ac:dyDescent="0.3">
      <c r="B37" s="9"/>
      <c r="C37" s="9"/>
      <c r="D37" s="10"/>
      <c r="E37" s="10"/>
      <c r="F37" s="3"/>
      <c r="G37" s="1"/>
      <c r="H37" s="1"/>
      <c r="I37" s="1"/>
      <c r="J37" s="15"/>
      <c r="K37" s="16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</row>
    <row r="38" spans="2:103" s="14" customFormat="1" x14ac:dyDescent="0.3">
      <c r="B38" s="9"/>
      <c r="C38" s="9"/>
      <c r="D38" s="10"/>
      <c r="E38" s="10"/>
      <c r="F38" s="3"/>
      <c r="G38" s="1"/>
      <c r="H38" s="1"/>
      <c r="I38" s="1"/>
      <c r="J38" s="15"/>
      <c r="K38" s="16"/>
      <c r="L38" s="16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</row>
    <row r="39" spans="2:103" s="14" customFormat="1" x14ac:dyDescent="0.3">
      <c r="B39" s="20"/>
      <c r="C39" s="20"/>
      <c r="D39" s="19"/>
      <c r="E39" s="19"/>
      <c r="F39" s="19"/>
      <c r="G39" s="20"/>
      <c r="H39" s="20"/>
      <c r="I39" s="20"/>
      <c r="J39" s="15"/>
      <c r="K39" s="16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</row>
    <row r="40" spans="2:103" s="14" customFormat="1" x14ac:dyDescent="0.3">
      <c r="B40" s="1"/>
      <c r="C40" s="1"/>
      <c r="D40" s="2"/>
      <c r="E40" s="2"/>
      <c r="F40" s="19"/>
      <c r="G40" s="20"/>
      <c r="H40" s="20"/>
      <c r="I40" s="20"/>
      <c r="J40" s="15"/>
      <c r="K40" s="16"/>
      <c r="L40" s="16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</row>
    <row r="41" spans="2:103" s="14" customFormat="1" x14ac:dyDescent="0.3">
      <c r="B41" s="1"/>
      <c r="C41" s="1"/>
      <c r="D41" s="2"/>
      <c r="E41" s="2"/>
      <c r="F41" s="3"/>
      <c r="G41" s="1"/>
      <c r="H41" s="1"/>
      <c r="I41" s="1"/>
      <c r="J41" s="15"/>
      <c r="K41" s="16"/>
      <c r="L41" s="16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</row>
    <row r="42" spans="2:103" s="14" customFormat="1" x14ac:dyDescent="0.3">
      <c r="B42" s="1"/>
      <c r="C42" s="1"/>
      <c r="D42" s="2"/>
      <c r="E42" s="2"/>
      <c r="F42" s="3"/>
      <c r="G42" s="1"/>
      <c r="H42" s="1"/>
      <c r="I42" s="1"/>
      <c r="J42" s="15"/>
      <c r="K42" s="16"/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</row>
    <row r="43" spans="2:103" s="14" customFormat="1" x14ac:dyDescent="0.3">
      <c r="B43" s="7"/>
      <c r="C43" s="7"/>
      <c r="D43" s="8"/>
      <c r="E43" s="8"/>
      <c r="F43" s="8"/>
      <c r="G43" s="7"/>
      <c r="H43" s="7"/>
      <c r="I43" s="7"/>
      <c r="J43" s="15"/>
      <c r="K43" s="16"/>
      <c r="L43" s="16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</row>
    <row r="44" spans="2:103" s="14" customFormat="1" x14ac:dyDescent="0.3">
      <c r="B44" s="1"/>
      <c r="C44" s="1"/>
      <c r="D44" s="2"/>
      <c r="E44" s="2"/>
      <c r="F44" s="3"/>
      <c r="G44" s="1"/>
      <c r="H44" s="1"/>
      <c r="I44" s="1"/>
      <c r="J44" s="15"/>
      <c r="K44" s="16"/>
      <c r="L44" s="16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</row>
    <row r="45" spans="2:103" s="14" customFormat="1" x14ac:dyDescent="0.3">
      <c r="B45" s="7"/>
      <c r="C45" s="7"/>
      <c r="D45" s="8"/>
      <c r="E45" s="8"/>
      <c r="F45" s="8"/>
      <c r="G45" s="7"/>
      <c r="H45" s="7"/>
      <c r="I45" s="1"/>
      <c r="J45" s="15"/>
      <c r="K45" s="16"/>
      <c r="L45" s="16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</row>
    <row r="46" spans="2:103" s="14" customFormat="1" x14ac:dyDescent="0.3">
      <c r="B46" s="1"/>
      <c r="C46" s="1"/>
      <c r="D46" s="2"/>
      <c r="E46" s="2"/>
      <c r="F46" s="3"/>
      <c r="G46" s="1"/>
      <c r="H46" s="1"/>
      <c r="I46" s="1"/>
      <c r="J46" s="15"/>
      <c r="K46" s="16"/>
      <c r="L46" s="1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2:103" s="14" customFormat="1" ht="9.75" customHeight="1" x14ac:dyDescent="0.3">
      <c r="B47" s="1"/>
      <c r="C47" s="1"/>
      <c r="D47" s="2"/>
      <c r="E47" s="2"/>
      <c r="F47" s="2"/>
      <c r="G47" s="1"/>
      <c r="H47" s="1"/>
      <c r="I47" s="1"/>
      <c r="J47" s="15"/>
      <c r="K47" s="16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</row>
    <row r="48" spans="2:103" s="14" customFormat="1" x14ac:dyDescent="0.3">
      <c r="B48" s="1"/>
      <c r="C48" s="1"/>
      <c r="D48" s="2"/>
      <c r="E48" s="2"/>
      <c r="F48" s="3"/>
      <c r="G48" s="1"/>
      <c r="H48" s="1"/>
      <c r="I48" s="1"/>
      <c r="J48" s="18"/>
      <c r="K48" s="16"/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</row>
    <row r="49" spans="2:229" s="14" customFormat="1" x14ac:dyDescent="0.3">
      <c r="B49" s="9"/>
      <c r="C49" s="9"/>
      <c r="D49" s="10"/>
      <c r="E49" s="10"/>
      <c r="F49" s="3"/>
      <c r="G49" s="1"/>
      <c r="H49" s="1"/>
      <c r="I49" s="1"/>
      <c r="J49" s="15"/>
      <c r="K49" s="16"/>
      <c r="L49" s="16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</row>
    <row r="50" spans="2:229" s="14" customFormat="1" x14ac:dyDescent="0.3">
      <c r="B50" s="9"/>
      <c r="C50" s="9"/>
      <c r="D50" s="10"/>
      <c r="E50" s="10"/>
      <c r="F50" s="3"/>
      <c r="G50" s="1"/>
      <c r="H50" s="1"/>
      <c r="I50" s="1"/>
      <c r="J50" s="15"/>
      <c r="K50" s="16"/>
      <c r="L50" s="1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</row>
    <row r="51" spans="2:229" s="14" customFormat="1" x14ac:dyDescent="0.3">
      <c r="B51" s="20"/>
      <c r="C51" s="20"/>
      <c r="D51" s="19"/>
      <c r="E51" s="19"/>
      <c r="F51" s="19"/>
      <c r="G51" s="20"/>
      <c r="H51" s="20"/>
      <c r="I51" s="20"/>
      <c r="J51" s="15"/>
      <c r="K51" s="16"/>
      <c r="L51" s="16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</row>
    <row r="52" spans="2:229" s="14" customFormat="1" x14ac:dyDescent="0.3">
      <c r="B52" s="20"/>
      <c r="C52" s="20"/>
      <c r="D52" s="19"/>
      <c r="E52" s="19"/>
      <c r="F52" s="19"/>
      <c r="G52" s="20"/>
      <c r="H52" s="20"/>
      <c r="I52" s="20"/>
      <c r="J52" s="15"/>
      <c r="K52" s="16"/>
      <c r="L52" s="16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</row>
    <row r="53" spans="2:229" s="14" customFormat="1" x14ac:dyDescent="0.3">
      <c r="B53" s="20"/>
      <c r="C53" s="20"/>
      <c r="D53" s="19"/>
      <c r="E53" s="19"/>
      <c r="F53" s="19"/>
      <c r="G53" s="20"/>
      <c r="H53" s="20"/>
      <c r="I53" s="20"/>
      <c r="J53" s="15"/>
      <c r="K53" s="16"/>
      <c r="L53" s="16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</row>
    <row r="54" spans="2:229" s="14" customFormat="1" x14ac:dyDescent="0.3">
      <c r="B54" s="20"/>
      <c r="C54" s="20"/>
      <c r="D54" s="19"/>
      <c r="E54" s="19"/>
      <c r="F54" s="19"/>
      <c r="G54" s="20"/>
      <c r="H54" s="20"/>
      <c r="I54" s="20"/>
      <c r="J54" s="15"/>
      <c r="K54" s="16"/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</row>
    <row r="55" spans="2:229" s="14" customFormat="1" x14ac:dyDescent="0.3">
      <c r="B55" s="20"/>
      <c r="C55" s="20"/>
      <c r="D55" s="19"/>
      <c r="E55" s="19"/>
      <c r="F55" s="19"/>
      <c r="G55" s="20"/>
      <c r="H55" s="20"/>
      <c r="I55" s="20"/>
      <c r="J55" s="15"/>
      <c r="K55" s="16"/>
      <c r="L55" s="16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</row>
    <row r="56" spans="2:229" s="14" customFormat="1" x14ac:dyDescent="0.3">
      <c r="B56" s="20"/>
      <c r="C56" s="20"/>
      <c r="D56" s="19"/>
      <c r="E56" s="19"/>
      <c r="F56" s="19"/>
      <c r="G56" s="20"/>
      <c r="H56" s="20"/>
      <c r="I56" s="20"/>
      <c r="J56" s="15"/>
      <c r="K56" s="16"/>
      <c r="L56" s="16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</row>
    <row r="57" spans="2:229" s="14" customFormat="1" x14ac:dyDescent="0.3">
      <c r="B57" s="20"/>
      <c r="C57" s="20"/>
      <c r="D57" s="19"/>
      <c r="E57" s="19"/>
      <c r="F57" s="19"/>
      <c r="G57" s="20"/>
      <c r="H57" s="20"/>
      <c r="I57" s="20"/>
      <c r="J57" s="15"/>
      <c r="K57" s="16"/>
      <c r="L57" s="16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</row>
    <row r="58" spans="2:229" s="14" customFormat="1" x14ac:dyDescent="0.3">
      <c r="B58" s="20"/>
      <c r="C58" s="20"/>
      <c r="D58" s="19"/>
      <c r="E58" s="19"/>
      <c r="F58" s="19"/>
      <c r="G58" s="20"/>
      <c r="H58" s="20"/>
      <c r="I58" s="20"/>
      <c r="J58" s="15"/>
      <c r="K58" s="16"/>
      <c r="L58" s="16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</row>
    <row r="59" spans="2:229" s="14" customFormat="1" x14ac:dyDescent="0.3">
      <c r="B59" s="20"/>
      <c r="C59" s="20"/>
      <c r="D59" s="19"/>
      <c r="E59" s="19"/>
      <c r="F59" s="19"/>
      <c r="G59" s="20"/>
      <c r="H59" s="20"/>
      <c r="I59" s="20"/>
      <c r="J59" s="15"/>
      <c r="K59" s="16"/>
      <c r="L59" s="16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</row>
    <row r="60" spans="2:229" s="14" customFormat="1" x14ac:dyDescent="0.3">
      <c r="B60" s="20"/>
      <c r="C60" s="20"/>
      <c r="D60" s="19"/>
      <c r="E60" s="19"/>
      <c r="F60" s="19"/>
      <c r="G60" s="20"/>
      <c r="H60" s="20"/>
      <c r="I60" s="20"/>
      <c r="J60" s="15"/>
      <c r="K60" s="16"/>
      <c r="L60" s="16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</row>
    <row r="61" spans="2:229" s="14" customFormat="1" x14ac:dyDescent="0.3">
      <c r="B61" s="20"/>
      <c r="C61" s="20"/>
      <c r="D61" s="19"/>
      <c r="E61" s="19"/>
      <c r="F61" s="19"/>
      <c r="G61" s="20"/>
      <c r="H61" s="20"/>
      <c r="I61" s="20"/>
      <c r="J61" s="15"/>
      <c r="K61" s="16"/>
      <c r="L61" s="16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</row>
    <row r="62" spans="2:229" s="14" customFormat="1" x14ac:dyDescent="0.3">
      <c r="B62" s="20"/>
      <c r="C62" s="20"/>
      <c r="D62" s="19"/>
      <c r="E62" s="19"/>
      <c r="F62" s="19"/>
      <c r="G62" s="20"/>
      <c r="H62" s="20"/>
      <c r="I62" s="20"/>
      <c r="J62" s="15"/>
      <c r="K62" s="16"/>
      <c r="L62" s="16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</row>
    <row r="63" spans="2:229" s="14" customFormat="1" x14ac:dyDescent="0.3">
      <c r="B63" s="20"/>
      <c r="C63" s="20"/>
      <c r="D63" s="19"/>
      <c r="E63" s="19"/>
      <c r="F63" s="19"/>
      <c r="G63" s="20"/>
      <c r="H63" s="20"/>
      <c r="I63" s="20"/>
      <c r="J63" s="15"/>
      <c r="K63" s="16"/>
      <c r="L63" s="16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</row>
    <row r="64" spans="2:229" s="22" customFormat="1" x14ac:dyDescent="0.3">
      <c r="B64" s="20"/>
      <c r="C64" s="20"/>
      <c r="D64" s="19"/>
      <c r="E64" s="19"/>
      <c r="F64" s="19"/>
      <c r="G64" s="20"/>
      <c r="H64" s="20"/>
      <c r="I64" s="20"/>
      <c r="J64" s="15"/>
      <c r="K64" s="16"/>
      <c r="L64" s="16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</row>
    <row r="65" spans="2:229" s="22" customFormat="1" x14ac:dyDescent="0.3">
      <c r="B65" s="20"/>
      <c r="C65" s="20"/>
      <c r="D65" s="19"/>
      <c r="E65" s="19"/>
      <c r="F65" s="19"/>
      <c r="G65" s="20"/>
      <c r="H65" s="20"/>
      <c r="I65" s="20"/>
      <c r="J65" s="15"/>
      <c r="K65" s="16"/>
      <c r="L65" s="16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</row>
    <row r="66" spans="2:229" s="22" customFormat="1" x14ac:dyDescent="0.3">
      <c r="B66" s="20"/>
      <c r="C66" s="20"/>
      <c r="D66" s="19"/>
      <c r="E66" s="19"/>
      <c r="F66" s="19"/>
      <c r="G66" s="20"/>
      <c r="H66" s="20"/>
      <c r="I66" s="20"/>
      <c r="J66" s="15"/>
      <c r="K66" s="16"/>
      <c r="L66" s="16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</row>
    <row r="67" spans="2:229" s="22" customFormat="1" x14ac:dyDescent="0.3">
      <c r="B67" s="20"/>
      <c r="C67" s="20"/>
      <c r="D67" s="19"/>
      <c r="E67" s="19"/>
      <c r="F67" s="19"/>
      <c r="G67" s="20"/>
      <c r="H67" s="20"/>
      <c r="I67" s="20"/>
      <c r="J67" s="15"/>
      <c r="K67" s="16"/>
      <c r="L67" s="16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</row>
    <row r="68" spans="2:229" s="22" customFormat="1" x14ac:dyDescent="0.3">
      <c r="B68" s="20"/>
      <c r="C68" s="20"/>
      <c r="D68" s="19"/>
      <c r="E68" s="19"/>
      <c r="F68" s="19"/>
      <c r="G68" s="20"/>
      <c r="H68" s="20"/>
      <c r="I68" s="20"/>
      <c r="J68" s="15"/>
      <c r="K68" s="16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</row>
    <row r="69" spans="2:229" s="22" customFormat="1" x14ac:dyDescent="0.3">
      <c r="B69" s="20"/>
      <c r="C69" s="20"/>
      <c r="D69" s="19"/>
      <c r="E69" s="19"/>
      <c r="F69" s="19"/>
      <c r="G69" s="20"/>
      <c r="H69" s="20"/>
      <c r="I69" s="20"/>
      <c r="J69" s="15"/>
      <c r="K69" s="16"/>
      <c r="L69" s="1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</row>
    <row r="70" spans="2:229" s="22" customFormat="1" x14ac:dyDescent="0.3">
      <c r="B70" s="20"/>
      <c r="C70" s="20"/>
      <c r="D70" s="19"/>
      <c r="E70" s="19"/>
      <c r="F70" s="19"/>
      <c r="G70" s="20"/>
      <c r="H70" s="20"/>
      <c r="I70" s="20"/>
      <c r="J70" s="15"/>
      <c r="K70" s="16"/>
      <c r="L70" s="16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</row>
    <row r="71" spans="2:229" s="22" customFormat="1" x14ac:dyDescent="0.3">
      <c r="B71" s="20"/>
      <c r="C71" s="20"/>
      <c r="D71" s="19"/>
      <c r="E71" s="19"/>
      <c r="F71" s="19"/>
      <c r="G71" s="20"/>
      <c r="H71" s="20"/>
      <c r="I71" s="20"/>
      <c r="J71" s="15"/>
      <c r="K71" s="16"/>
      <c r="L71" s="16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</row>
    <row r="72" spans="2:229" s="22" customFormat="1" x14ac:dyDescent="0.3">
      <c r="B72" s="20"/>
      <c r="C72" s="20"/>
      <c r="D72" s="19"/>
      <c r="E72" s="19"/>
      <c r="F72" s="19"/>
      <c r="G72" s="20"/>
      <c r="H72" s="20"/>
      <c r="I72" s="20"/>
      <c r="J72" s="15"/>
      <c r="K72" s="16"/>
      <c r="L72" s="16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</row>
    <row r="73" spans="2:229" s="22" customFormat="1" x14ac:dyDescent="0.3">
      <c r="B73" s="20"/>
      <c r="C73" s="20"/>
      <c r="D73" s="19"/>
      <c r="E73" s="19"/>
      <c r="F73" s="19"/>
      <c r="G73" s="20"/>
      <c r="H73" s="20"/>
      <c r="I73" s="20"/>
      <c r="J73" s="15"/>
      <c r="K73" s="16"/>
      <c r="L73" s="16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</row>
    <row r="74" spans="2:229" s="22" customFormat="1" x14ac:dyDescent="0.3">
      <c r="B74" s="20"/>
      <c r="C74" s="20"/>
      <c r="D74" s="19"/>
      <c r="E74" s="19"/>
      <c r="F74" s="19"/>
      <c r="G74" s="20"/>
      <c r="H74" s="20"/>
      <c r="I74" s="20"/>
      <c r="J74" s="15"/>
      <c r="K74" s="16"/>
      <c r="L74" s="16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</row>
    <row r="75" spans="2:229" s="22" customFormat="1" x14ac:dyDescent="0.3">
      <c r="B75" s="20"/>
      <c r="C75" s="20"/>
      <c r="D75" s="19"/>
      <c r="E75" s="19"/>
      <c r="F75" s="19"/>
      <c r="G75" s="20"/>
      <c r="H75" s="20"/>
      <c r="I75" s="20"/>
      <c r="J75" s="15"/>
      <c r="K75" s="16"/>
      <c r="L75" s="16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</row>
    <row r="76" spans="2:229" s="22" customFormat="1" x14ac:dyDescent="0.3">
      <c r="B76" s="20"/>
      <c r="C76" s="20"/>
      <c r="D76" s="19"/>
      <c r="E76" s="19"/>
      <c r="F76" s="19"/>
      <c r="G76" s="20"/>
      <c r="H76" s="20"/>
      <c r="I76" s="20"/>
      <c r="J76" s="15"/>
      <c r="K76" s="16"/>
      <c r="L76" s="16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</row>
    <row r="77" spans="2:229" s="22" customFormat="1" x14ac:dyDescent="0.3">
      <c r="B77" s="20"/>
      <c r="C77" s="20"/>
      <c r="D77" s="19"/>
      <c r="E77" s="19"/>
      <c r="F77" s="19"/>
      <c r="G77" s="20"/>
      <c r="H77" s="20"/>
      <c r="I77" s="20"/>
      <c r="J77" s="15"/>
      <c r="K77" s="16"/>
      <c r="L77" s="16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</row>
    <row r="78" spans="2:229" s="22" customFormat="1" x14ac:dyDescent="0.3">
      <c r="B78" s="20"/>
      <c r="C78" s="20"/>
      <c r="D78" s="19"/>
      <c r="E78" s="19"/>
      <c r="F78" s="19"/>
      <c r="G78" s="20"/>
      <c r="H78" s="20"/>
      <c r="I78" s="20"/>
      <c r="J78" s="15"/>
      <c r="K78" s="16"/>
      <c r="L78" s="16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</row>
    <row r="79" spans="2:229" s="22" customFormat="1" x14ac:dyDescent="0.3">
      <c r="B79" s="20"/>
      <c r="C79" s="20"/>
      <c r="D79" s="19"/>
      <c r="E79" s="19"/>
      <c r="F79" s="19"/>
      <c r="G79" s="20"/>
      <c r="H79" s="20"/>
      <c r="I79" s="20"/>
      <c r="J79" s="15"/>
      <c r="K79" s="16"/>
      <c r="L79" s="1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</row>
    <row r="80" spans="2:229" x14ac:dyDescent="0.3">
      <c r="B80" s="12"/>
      <c r="C80" s="12"/>
      <c r="D80" s="11"/>
      <c r="E80" s="11"/>
      <c r="F80" s="11"/>
      <c r="G80" s="12"/>
      <c r="H80" s="12"/>
      <c r="I80" s="20"/>
      <c r="J80" s="15"/>
    </row>
    <row r="81" spans="2:10" x14ac:dyDescent="0.3">
      <c r="B81" s="12"/>
      <c r="C81" s="12"/>
      <c r="D81" s="11"/>
      <c r="E81" s="11"/>
      <c r="F81" s="11"/>
      <c r="G81" s="12"/>
      <c r="H81" s="12"/>
      <c r="I81" s="20"/>
      <c r="J81" s="15"/>
    </row>
  </sheetData>
  <phoneticPr fontId="0" type="noConversion"/>
  <hyperlinks>
    <hyperlink ref="B21" r:id="rId1" display="rubia_juros.html"/>
    <hyperlink ref="C21" r:id="rId2" display="m_proporcao.html"/>
    <hyperlink ref="D21" r:id="rId3" display="porc.html"/>
    <hyperlink ref="E21" r:id="rId4" display="porcentagem.html"/>
    <hyperlink ref="F21" r:id="rId5" display="porcentagem1.html"/>
    <hyperlink ref="G21" r:id="rId6" display="problema7.html"/>
    <hyperlink ref="H21" r:id="rId7" display="problemas.html"/>
    <hyperlink ref="B23" r:id="rId8" display="problemas_por.html"/>
    <hyperlink ref="C23" r:id="rId9" display="proporcao.html"/>
    <hyperlink ref="D23" r:id="rId10" display="r_porcentagem.html"/>
    <hyperlink ref="E23" r:id="rId11" display="r_tres.html"/>
    <hyperlink ref="F23" r:id="rId12" display="regra.html"/>
    <hyperlink ref="G23" r:id="rId13" display="regra03.html"/>
    <hyperlink ref="H23" r:id="rId14" display="regra3.html"/>
    <hyperlink ref="B25" r:id="rId15" display="w.porcentagem.html"/>
    <hyperlink ref="C25" r:id="rId16" display="zeni_porcentagem.html"/>
    <hyperlink ref="D25" r:id="rId17" display="juro.html"/>
    <hyperlink ref="E25" r:id="rId18" display="l_c_juros.html"/>
    <hyperlink ref="F25" r:id="rId19" display="capital.html"/>
  </hyperlinks>
  <pageMargins left="0.78740157499999996" right="0.78740157499999996" top="0.984251969" bottom="0.984251969" header="0.49212598499999999" footer="0.49212598499999999"/>
  <pageSetup orientation="portrait" horizontalDpi="300" verticalDpi="300" r:id="rId2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,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Usuário</cp:lastModifiedBy>
  <dcterms:created xsi:type="dcterms:W3CDTF">2003-11-19T21:34:16Z</dcterms:created>
  <dcterms:modified xsi:type="dcterms:W3CDTF">2020-10-23T22:14:55Z</dcterms:modified>
</cp:coreProperties>
</file>