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ário\Desktop\matematica\series\"/>
    </mc:Choice>
  </mc:AlternateContent>
  <bookViews>
    <workbookView xWindow="-108" yWindow="120" windowWidth="9720" windowHeight="7320" activeTab="2"/>
  </bookViews>
  <sheets>
    <sheet name="ati-livre" sheetId="3" r:id="rId1"/>
    <sheet name="certo-errado" sheetId="2" r:id="rId2"/>
    <sheet name="ex-aula" sheetId="1" r:id="rId3"/>
    <sheet name="simulação" sheetId="4" r:id="rId4"/>
  </sheets>
  <calcPr calcId="152511"/>
</workbook>
</file>

<file path=xl/calcChain.xml><?xml version="1.0" encoding="utf-8"?>
<calcChain xmlns="http://schemas.openxmlformats.org/spreadsheetml/2006/main">
  <c r="C9" i="3" l="1"/>
  <c r="D9" i="3"/>
  <c r="E9" i="3"/>
  <c r="G9" i="3" s="1"/>
  <c r="I8" i="3" s="1"/>
  <c r="F9" i="3"/>
  <c r="C15" i="3"/>
  <c r="H15" i="3" s="1"/>
  <c r="I14" i="3" s="1"/>
  <c r="D15" i="3"/>
  <c r="E15" i="3"/>
  <c r="F15" i="3"/>
  <c r="G15" i="3"/>
  <c r="C21" i="3"/>
  <c r="D21" i="3"/>
  <c r="E21" i="3" s="1"/>
  <c r="F21" i="3" s="1"/>
  <c r="C26" i="3"/>
  <c r="I26" i="3"/>
  <c r="C27" i="3"/>
  <c r="I27" i="3"/>
  <c r="C28" i="3"/>
  <c r="I28" i="3"/>
  <c r="C29" i="3"/>
  <c r="I29" i="3"/>
  <c r="C30" i="3"/>
  <c r="I30" i="3"/>
  <c r="C31" i="3"/>
  <c r="I31" i="3"/>
  <c r="C32" i="3"/>
  <c r="I32" i="3"/>
  <c r="C33" i="3"/>
  <c r="I33" i="3"/>
  <c r="C34" i="3"/>
  <c r="I34" i="3"/>
  <c r="C35" i="3"/>
  <c r="I35" i="3"/>
  <c r="C36" i="3"/>
  <c r="D36" i="3"/>
  <c r="E36" i="3"/>
  <c r="F36" i="3"/>
  <c r="G36" i="3"/>
  <c r="I36" i="3" s="1"/>
  <c r="C10" i="2"/>
  <c r="D9" i="2" s="1"/>
  <c r="D11" i="2"/>
  <c r="I11" i="2"/>
  <c r="C12" i="2"/>
  <c r="D13" i="2"/>
  <c r="C14" i="2"/>
  <c r="I14" i="2"/>
  <c r="D15" i="2"/>
  <c r="G15" i="2"/>
  <c r="C16" i="2"/>
  <c r="B10" i="1"/>
  <c r="D8" i="1" s="1"/>
  <c r="B20" i="1"/>
  <c r="D18" i="1" s="1"/>
  <c r="C9" i="4"/>
  <c r="C10" i="4"/>
  <c r="C11" i="4"/>
  <c r="C12" i="4"/>
  <c r="C13" i="4"/>
  <c r="C14" i="4"/>
  <c r="C15" i="4"/>
  <c r="G21" i="3" l="1"/>
  <c r="I20" i="3" s="1"/>
</calcChain>
</file>

<file path=xl/sharedStrings.xml><?xml version="1.0" encoding="utf-8"?>
<sst xmlns="http://schemas.openxmlformats.org/spreadsheetml/2006/main" count="68" uniqueCount="56">
  <si>
    <t>Volume do cilindro</t>
  </si>
  <si>
    <t>r =</t>
  </si>
  <si>
    <t>h =</t>
  </si>
  <si>
    <t>Resposta</t>
  </si>
  <si>
    <t>Volume do cilindro=</t>
  </si>
  <si>
    <t>Exercícios de fixação sobre volume do cilindro</t>
  </si>
  <si>
    <t>Exercícios de fixação sobre volume da esfera</t>
  </si>
  <si>
    <t>Volume da esfera</t>
  </si>
  <si>
    <t>Volume da esfera =</t>
  </si>
  <si>
    <t>a =</t>
  </si>
  <si>
    <t>b =</t>
  </si>
  <si>
    <t>c =</t>
  </si>
  <si>
    <t xml:space="preserve">V = </t>
  </si>
  <si>
    <t>volume</t>
  </si>
  <si>
    <t>diagonal da face</t>
  </si>
  <si>
    <t>diagonal do paralelepípedo</t>
  </si>
  <si>
    <t>V = a b c</t>
  </si>
  <si>
    <t>S = 2(ab + ac + bc)</t>
  </si>
  <si>
    <t xml:space="preserve">área total </t>
  </si>
  <si>
    <t>Exercícios de fixação sobre paralelepípedo</t>
  </si>
  <si>
    <t>d =</t>
  </si>
  <si>
    <t>D =</t>
  </si>
  <si>
    <t>S =</t>
  </si>
  <si>
    <t>Entre</t>
  </si>
  <si>
    <t>com</t>
  </si>
  <si>
    <t>valores</t>
  </si>
  <si>
    <t>b</t>
  </si>
  <si>
    <t>c</t>
  </si>
  <si>
    <t>Construindo seqüências numéricas</t>
  </si>
  <si>
    <t>incorpora o anterior e adiciona 3.</t>
  </si>
  <si>
    <t>1. Construir uma seqüência de 5 números na qual o posterior</t>
  </si>
  <si>
    <t>(</t>
  </si>
  <si>
    <t>)</t>
  </si>
  <si>
    <t>2. Construir uma seqüência de 6 números na qual o posterior</t>
  </si>
  <si>
    <t>incorpora o anterior e multiplica-o por 3.</t>
  </si>
  <si>
    <t>3. Construir uma seqüência de 5 números na qual o posterior</t>
  </si>
  <si>
    <t>incorpora o quadrado do anterior.</t>
  </si>
  <si>
    <t>*</t>
  </si>
  <si>
    <t>Valores para tabela</t>
  </si>
  <si>
    <t>x</t>
  </si>
  <si>
    <t>y</t>
  </si>
  <si>
    <r>
      <t xml:space="preserve">  Digite valores para </t>
    </r>
    <r>
      <rPr>
        <sz val="11"/>
        <color indexed="10"/>
        <rFont val="Arial"/>
        <family val="2"/>
      </rPr>
      <t>a</t>
    </r>
    <r>
      <rPr>
        <sz val="11"/>
        <rFont val="Arial"/>
        <family val="2"/>
      </rPr>
      <t xml:space="preserve"> e </t>
    </r>
    <r>
      <rPr>
        <sz val="11"/>
        <color indexed="12"/>
        <rFont val="Arial"/>
        <family val="2"/>
      </rPr>
      <t>b</t>
    </r>
  </si>
  <si>
    <r>
      <t xml:space="preserve">      Simulações de </t>
    </r>
    <r>
      <rPr>
        <i/>
        <sz val="14"/>
        <rFont val="Arial"/>
        <family val="2"/>
      </rPr>
      <t>funções exponenciais</t>
    </r>
  </si>
  <si>
    <r>
      <t xml:space="preserve">   f(x) = </t>
    </r>
    <r>
      <rPr>
        <sz val="12"/>
        <color indexed="10"/>
        <rFont val="Arial"/>
        <family val="2"/>
      </rPr>
      <t>a</t>
    </r>
    <r>
      <rPr>
        <vertAlign val="superscript"/>
        <sz val="12"/>
        <color indexed="10"/>
        <rFont val="Arial"/>
        <family val="2"/>
      </rPr>
      <t>x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+ </t>
    </r>
    <r>
      <rPr>
        <sz val="12"/>
        <color indexed="12"/>
        <rFont val="Arial"/>
        <family val="2"/>
      </rPr>
      <t>b</t>
    </r>
  </si>
  <si>
    <t>componente:Elis Regina Bosembecker</t>
  </si>
  <si>
    <t>Proposto por Elis Regina Rosenbecker</t>
  </si>
  <si>
    <t>Revisado por Adonis e Tânia</t>
  </si>
  <si>
    <t>4. Construir uma tabela para as tabuadas don números da primeira linha do quadro abaixo.</t>
  </si>
  <si>
    <r>
      <t>Use</t>
    </r>
    <r>
      <rPr>
        <sz val="10"/>
        <rFont val="Symbol"/>
        <family val="1"/>
        <charset val="2"/>
      </rPr>
      <t xml:space="preserve"> p</t>
    </r>
    <r>
      <rPr>
        <sz val="10"/>
        <rFont val="Arial"/>
        <family val="2"/>
      </rPr>
      <t>= 3,14</t>
    </r>
  </si>
  <si>
    <r>
      <t>V=</t>
    </r>
    <r>
      <rPr>
        <sz val="14"/>
        <color indexed="10"/>
        <rFont val="Symbol"/>
        <family val="1"/>
        <charset val="2"/>
      </rPr>
      <t>p</t>
    </r>
    <r>
      <rPr>
        <sz val="14"/>
        <color indexed="10"/>
        <rFont val="Arial"/>
        <family val="2"/>
      </rPr>
      <t xml:space="preserve"> </t>
    </r>
    <r>
      <rPr>
        <sz val="12"/>
        <color indexed="10"/>
        <rFont val="Arial"/>
        <family val="2"/>
      </rPr>
      <t>x</t>
    </r>
    <r>
      <rPr>
        <sz val="14"/>
        <color indexed="10"/>
        <rFont val="Arial"/>
        <family val="2"/>
      </rPr>
      <t xml:space="preserve"> r</t>
    </r>
    <r>
      <rPr>
        <vertAlign val="superscript"/>
        <sz val="14"/>
        <color indexed="10"/>
        <rFont val="Arial"/>
        <family val="2"/>
      </rPr>
      <t xml:space="preserve">2 </t>
    </r>
    <r>
      <rPr>
        <sz val="14"/>
        <color indexed="10"/>
        <rFont val="Arial"/>
        <family val="2"/>
      </rPr>
      <t>* h</t>
    </r>
  </si>
  <si>
    <r>
      <t xml:space="preserve">V = (4 x </t>
    </r>
    <r>
      <rPr>
        <sz val="14"/>
        <color indexed="12"/>
        <rFont val="Symbol"/>
        <family val="1"/>
        <charset val="2"/>
      </rPr>
      <t>p</t>
    </r>
    <r>
      <rPr>
        <sz val="14"/>
        <color indexed="12"/>
        <rFont val="Arial"/>
        <family val="2"/>
      </rPr>
      <t xml:space="preserve"> x r</t>
    </r>
    <r>
      <rPr>
        <vertAlign val="superscript"/>
        <sz val="14"/>
        <color indexed="12"/>
        <rFont val="Times New Roman"/>
        <family val="1"/>
      </rPr>
      <t>3</t>
    </r>
    <r>
      <rPr>
        <sz val="14"/>
        <color indexed="12"/>
        <rFont val="Arial"/>
        <family val="2"/>
      </rPr>
      <t>) / 3</t>
    </r>
  </si>
  <si>
    <r>
      <t>D  =  a</t>
    </r>
    <r>
      <rPr>
        <vertAlign val="superscript"/>
        <sz val="10"/>
        <color indexed="61"/>
        <rFont val="Arial"/>
        <family val="2"/>
      </rPr>
      <t>2</t>
    </r>
    <r>
      <rPr>
        <sz val="10"/>
        <color indexed="61"/>
        <rFont val="Arial"/>
        <family val="2"/>
      </rPr>
      <t>+b</t>
    </r>
    <r>
      <rPr>
        <vertAlign val="superscript"/>
        <sz val="10"/>
        <color indexed="61"/>
        <rFont val="Arial"/>
        <family val="2"/>
      </rPr>
      <t>2</t>
    </r>
    <r>
      <rPr>
        <sz val="10"/>
        <color indexed="61"/>
        <rFont val="Arial"/>
        <family val="2"/>
      </rPr>
      <t>+c</t>
    </r>
    <r>
      <rPr>
        <vertAlign val="superscript"/>
        <sz val="10"/>
        <color indexed="61"/>
        <rFont val="Arial"/>
        <family val="2"/>
      </rPr>
      <t>2</t>
    </r>
  </si>
  <si>
    <r>
      <t>d  =    a</t>
    </r>
    <r>
      <rPr>
        <vertAlign val="superscript"/>
        <sz val="10"/>
        <color indexed="12"/>
        <rFont val="Arial"/>
        <family val="2"/>
      </rPr>
      <t xml:space="preserve">2  </t>
    </r>
    <r>
      <rPr>
        <sz val="10"/>
        <color indexed="12"/>
        <rFont val="Arial"/>
        <family val="2"/>
      </rPr>
      <t>+  b</t>
    </r>
    <r>
      <rPr>
        <vertAlign val="superscript"/>
        <sz val="10"/>
        <color indexed="12"/>
        <rFont val="Arial"/>
        <family val="2"/>
      </rPr>
      <t>2</t>
    </r>
  </si>
  <si>
    <t>Complete as células de fundo branco  com as respostas</t>
  </si>
  <si>
    <r>
      <t xml:space="preserve">Use </t>
    </r>
    <r>
      <rPr>
        <sz val="10"/>
        <rFont val="Symbol"/>
        <family val="1"/>
        <charset val="2"/>
      </rPr>
      <t>p</t>
    </r>
    <r>
      <rPr>
        <sz val="10"/>
        <rFont val="Arial"/>
      </rPr>
      <t xml:space="preserve"> = 3, 14</t>
    </r>
  </si>
  <si>
    <t>Coloque os dados nas células brancas e os resultados nas células  laranja.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</si>
</sst>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sz val="14"/>
      <color indexed="10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sz val="14"/>
      <color indexed="4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52"/>
      <name val="Arial"/>
      <family val="2"/>
    </font>
    <font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indexed="17"/>
      <name val="Arial"/>
      <family val="2"/>
    </font>
    <font>
      <sz val="10"/>
      <color indexed="41"/>
      <name val="Arial"/>
      <family val="2"/>
    </font>
    <font>
      <sz val="14"/>
      <color indexed="61"/>
      <name val="Arial"/>
      <family val="2"/>
    </font>
    <font>
      <sz val="14"/>
      <color indexed="17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i/>
      <sz val="14"/>
      <name val="Arial"/>
      <family val="2"/>
    </font>
    <font>
      <vertAlign val="superscript"/>
      <sz val="10"/>
      <name val="Arial"/>
      <family val="2"/>
    </font>
    <font>
      <vertAlign val="superscript"/>
      <sz val="12"/>
      <color indexed="10"/>
      <name val="Arial"/>
      <family val="2"/>
    </font>
    <font>
      <vertAlign val="superscript"/>
      <sz val="12"/>
      <name val="Arial"/>
      <family val="2"/>
    </font>
    <font>
      <b/>
      <sz val="10"/>
      <color indexed="53"/>
      <name val="Arial"/>
      <family val="2"/>
    </font>
    <font>
      <sz val="10"/>
      <color indexed="8"/>
      <name val="Arial"/>
      <family val="2"/>
    </font>
    <font>
      <sz val="10"/>
      <name val="Symbol"/>
      <family val="1"/>
      <charset val="2"/>
    </font>
    <font>
      <sz val="14"/>
      <color indexed="10"/>
      <name val="Symbol"/>
      <family val="1"/>
      <charset val="2"/>
    </font>
    <font>
      <sz val="14"/>
      <color indexed="12"/>
      <name val="Symbol"/>
      <family val="1"/>
      <charset val="2"/>
    </font>
    <font>
      <vertAlign val="superscript"/>
      <sz val="14"/>
      <color indexed="10"/>
      <name val="Arial"/>
      <family val="2"/>
    </font>
    <font>
      <vertAlign val="superscript"/>
      <sz val="14"/>
      <color indexed="12"/>
      <name val="Times New Roman"/>
      <family val="1"/>
    </font>
    <font>
      <vertAlign val="superscript"/>
      <sz val="10"/>
      <color indexed="12"/>
      <name val="Arial"/>
      <family val="2"/>
    </font>
    <font>
      <vertAlign val="superscript"/>
      <sz val="10"/>
      <color indexed="61"/>
      <name val="Arial"/>
      <family val="2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Border="1"/>
    <xf numFmtId="0" fontId="2" fillId="0" borderId="1" xfId="0" applyFont="1" applyFill="1" applyBorder="1"/>
    <xf numFmtId="0" fontId="0" fillId="2" borderId="0" xfId="0" applyFill="1"/>
    <xf numFmtId="0" fontId="1" fillId="2" borderId="2" xfId="0" applyFont="1" applyFill="1" applyBorder="1"/>
    <xf numFmtId="0" fontId="2" fillId="2" borderId="3" xfId="0" applyFont="1" applyFill="1" applyBorder="1"/>
    <xf numFmtId="0" fontId="0" fillId="2" borderId="4" xfId="0" applyFill="1" applyBorder="1"/>
    <xf numFmtId="0" fontId="2" fillId="2" borderId="5" xfId="0" applyFont="1" applyFill="1" applyBorder="1"/>
    <xf numFmtId="0" fontId="0" fillId="2" borderId="6" xfId="0" applyFill="1" applyBorder="1"/>
    <xf numFmtId="0" fontId="3" fillId="2" borderId="5" xfId="0" applyFont="1" applyFill="1" applyBorder="1"/>
    <xf numFmtId="0" fontId="1" fillId="2" borderId="0" xfId="0" applyFont="1" applyFill="1" applyBorder="1"/>
    <xf numFmtId="0" fontId="3" fillId="2" borderId="0" xfId="0" applyFont="1" applyFill="1" applyBorder="1"/>
    <xf numFmtId="0" fontId="1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7" xfId="0" applyFont="1" applyFill="1" applyBorder="1"/>
    <xf numFmtId="0" fontId="2" fillId="2" borderId="8" xfId="0" applyFont="1" applyFill="1" applyBorder="1"/>
    <xf numFmtId="0" fontId="0" fillId="2" borderId="9" xfId="0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left"/>
    </xf>
    <xf numFmtId="0" fontId="4" fillId="2" borderId="7" xfId="0" applyFont="1" applyFill="1" applyBorder="1"/>
    <xf numFmtId="0" fontId="4" fillId="2" borderId="8" xfId="0" applyFont="1" applyFill="1" applyBorder="1"/>
    <xf numFmtId="0" fontId="0" fillId="2" borderId="0" xfId="0" applyFill="1" applyBorder="1"/>
    <xf numFmtId="0" fontId="5" fillId="2" borderId="0" xfId="0" applyFont="1" applyFill="1" applyBorder="1"/>
    <xf numFmtId="0" fontId="1" fillId="2" borderId="5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6" fillId="2" borderId="0" xfId="0" applyFont="1" applyFill="1" applyBorder="1"/>
    <xf numFmtId="0" fontId="7" fillId="2" borderId="5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11" fillId="2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5" fillId="2" borderId="0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right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19" fillId="2" borderId="0" xfId="0" applyFont="1" applyFill="1"/>
    <xf numFmtId="0" fontId="6" fillId="8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/>
    <xf numFmtId="0" fontId="26" fillId="9" borderId="1" xfId="0" applyFont="1" applyFill="1" applyBorder="1" applyAlignment="1">
      <alignment horizontal="center"/>
    </xf>
    <xf numFmtId="0" fontId="23" fillId="2" borderId="0" xfId="0" applyFont="1" applyFill="1"/>
    <xf numFmtId="0" fontId="0" fillId="10" borderId="0" xfId="0" applyFill="1"/>
    <xf numFmtId="0" fontId="0" fillId="10" borderId="0" xfId="0" applyFill="1" applyBorder="1"/>
    <xf numFmtId="0" fontId="2" fillId="10" borderId="0" xfId="0" applyFont="1" applyFill="1"/>
    <xf numFmtId="0" fontId="11" fillId="2" borderId="0" xfId="0" applyFont="1" applyFill="1"/>
    <xf numFmtId="0" fontId="5" fillId="10" borderId="1" xfId="0" applyFont="1" applyFill="1" applyBorder="1"/>
    <xf numFmtId="0" fontId="5" fillId="2" borderId="0" xfId="0" applyFont="1" applyFill="1" applyBorder="1" applyAlignment="1">
      <alignment horizontal="center"/>
    </xf>
    <xf numFmtId="0" fontId="27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5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26429170667798E-2"/>
          <c:y val="8.9288542554874964E-2"/>
          <c:w val="0.87134357921868144"/>
          <c:h val="0.7277016218222310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simulação!$B$9:$B$15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simulação!$C$9:$C$15</c:f>
              <c:numCache>
                <c:formatCode>General</c:formatCode>
                <c:ptCount val="7"/>
                <c:pt idx="0">
                  <c:v>0.125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655568"/>
        <c:axId val="1131666992"/>
      </c:scatterChart>
      <c:valAx>
        <c:axId val="113165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1666992"/>
        <c:crosses val="autoZero"/>
        <c:crossBetween val="midCat"/>
      </c:valAx>
      <c:valAx>
        <c:axId val="1131666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1655568"/>
        <c:crosses val="autoZero"/>
        <c:crossBetween val="midCat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</xdr:colOff>
      <xdr:row>8</xdr:row>
      <xdr:rowOff>53340</xdr:rowOff>
    </xdr:from>
    <xdr:to>
      <xdr:col>8</xdr:col>
      <xdr:colOff>106680</xdr:colOff>
      <xdr:row>14</xdr:row>
      <xdr:rowOff>30480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345180" y="1973580"/>
          <a:ext cx="1722120" cy="144018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236220</xdr:colOff>
          <xdr:row>5</xdr:row>
          <xdr:rowOff>76200</xdr:rowOff>
        </xdr:from>
        <xdr:to>
          <xdr:col>5</xdr:col>
          <xdr:colOff>327660</xdr:colOff>
          <xdr:row>6</xdr:row>
          <xdr:rowOff>22860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205740</xdr:colOff>
          <xdr:row>3</xdr:row>
          <xdr:rowOff>236220</xdr:rowOff>
        </xdr:from>
        <xdr:to>
          <xdr:col>5</xdr:col>
          <xdr:colOff>190500</xdr:colOff>
          <xdr:row>5</xdr:row>
          <xdr:rowOff>22860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16</xdr:row>
      <xdr:rowOff>137160</xdr:rowOff>
    </xdr:from>
    <xdr:to>
      <xdr:col>6</xdr:col>
      <xdr:colOff>106680</xdr:colOff>
      <xdr:row>19</xdr:row>
      <xdr:rowOff>99060</xdr:rowOff>
    </xdr:to>
    <xdr:sp macro="" textlink="">
      <xdr:nvSpPr>
        <xdr:cNvPr id="2050" name="Oval 2"/>
        <xdr:cNvSpPr>
          <a:spLocks noChangeArrowheads="1"/>
        </xdr:cNvSpPr>
      </xdr:nvSpPr>
      <xdr:spPr bwMode="auto">
        <a:xfrm>
          <a:off x="3657600" y="3771900"/>
          <a:ext cx="640080" cy="6248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99CC00" mc:Ignorable="a14" a14:legacySpreadsheetColorIndex="5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114300</xdr:colOff>
      <xdr:row>4</xdr:row>
      <xdr:rowOff>182880</xdr:rowOff>
    </xdr:from>
    <xdr:to>
      <xdr:col>6</xdr:col>
      <xdr:colOff>137160</xdr:colOff>
      <xdr:row>9</xdr:row>
      <xdr:rowOff>38100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3695700" y="1333500"/>
          <a:ext cx="632460" cy="960120"/>
        </a:xfrm>
        <a:prstGeom prst="can">
          <a:avLst>
            <a:gd name="adj" fmla="val 37952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6</xdr:row>
      <xdr:rowOff>0</xdr:rowOff>
    </xdr:from>
    <xdr:to>
      <xdr:col>8</xdr:col>
      <xdr:colOff>137160</xdr:colOff>
      <xdr:row>16</xdr:row>
      <xdr:rowOff>30480</xdr:rowOff>
    </xdr:to>
    <xdr:graphicFrame macro="">
      <xdr:nvGraphicFramePr>
        <xdr:cNvPr id="307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373380</xdr:colOff>
      <xdr:row>3</xdr:row>
      <xdr:rowOff>106680</xdr:rowOff>
    </xdr:from>
    <xdr:to>
      <xdr:col>8</xdr:col>
      <xdr:colOff>426720</xdr:colOff>
      <xdr:row>5</xdr:row>
      <xdr:rowOff>30480</xdr:rowOff>
    </xdr:to>
    <xdr:sp macro="" textlink="">
      <xdr:nvSpPr>
        <xdr:cNvPr id="3075" name="AutoShape 3"/>
        <xdr:cNvSpPr>
          <a:spLocks noChangeArrowheads="1"/>
        </xdr:cNvSpPr>
      </xdr:nvSpPr>
      <xdr:spPr bwMode="auto">
        <a:xfrm>
          <a:off x="4640580" y="723900"/>
          <a:ext cx="662940" cy="335280"/>
        </a:xfrm>
        <a:prstGeom prst="wedgeRoundRectCallout">
          <a:avLst>
            <a:gd name="adj1" fmla="val -24287"/>
            <a:gd name="adj2" fmla="val 687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Veja o que acontece!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0.49783</cdr:x>
      <cdr:y>0.49437</cdr:y>
    </cdr:from>
    <cdr:to>
      <cdr:x>0.54067</cdr:x>
      <cdr:y>0.6055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6228" y="845063"/>
          <a:ext cx="122072" cy="190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workbookViewId="0">
      <selection activeCell="B3" sqref="B3"/>
    </sheetView>
  </sheetViews>
  <sheetFormatPr defaultRowHeight="13.2" x14ac:dyDescent="0.25"/>
  <cols>
    <col min="3" max="5" width="9.33203125" bestFit="1" customWidth="1"/>
    <col min="6" max="6" width="9" customWidth="1"/>
    <col min="7" max="7" width="8.5546875" customWidth="1"/>
    <col min="8" max="8" width="3.44140625" customWidth="1"/>
    <col min="9" max="9" width="24.109375" style="21" customWidth="1"/>
    <col min="10" max="40" width="9.109375" style="21" customWidth="1"/>
  </cols>
  <sheetData>
    <row r="1" spans="1:9" x14ac:dyDescent="0.25">
      <c r="A1" s="51" t="s">
        <v>45</v>
      </c>
      <c r="B1" s="52"/>
      <c r="C1" s="52"/>
      <c r="D1" s="52"/>
      <c r="E1" s="52"/>
      <c r="F1" s="52" t="s">
        <v>46</v>
      </c>
      <c r="G1" s="52"/>
      <c r="H1" s="52"/>
      <c r="I1" s="78"/>
    </row>
    <row r="2" spans="1:9" x14ac:dyDescent="0.25">
      <c r="A2" s="53"/>
      <c r="B2" s="22"/>
      <c r="C2" s="22"/>
      <c r="D2" s="22"/>
      <c r="E2" s="22"/>
      <c r="F2" s="22"/>
      <c r="G2" s="22"/>
      <c r="H2" s="22"/>
      <c r="I2" s="78"/>
    </row>
    <row r="3" spans="1:9" ht="17.399999999999999" x14ac:dyDescent="0.3">
      <c r="A3" s="53"/>
      <c r="B3" s="61" t="s">
        <v>28</v>
      </c>
      <c r="C3" s="22"/>
      <c r="D3" s="22"/>
      <c r="E3" s="22"/>
      <c r="F3" s="22"/>
      <c r="G3" s="22"/>
      <c r="H3" s="22"/>
      <c r="I3" s="22"/>
    </row>
    <row r="4" spans="1:9" x14ac:dyDescent="0.25">
      <c r="A4" s="53"/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53"/>
      <c r="B5" s="22" t="s">
        <v>30</v>
      </c>
      <c r="C5" s="22"/>
      <c r="D5" s="22"/>
      <c r="E5" s="22"/>
      <c r="F5" s="22"/>
      <c r="G5" s="22"/>
      <c r="H5" s="22"/>
      <c r="I5" s="22"/>
    </row>
    <row r="6" spans="1:9" x14ac:dyDescent="0.25">
      <c r="A6" s="53"/>
      <c r="B6" s="22"/>
      <c r="C6" s="54" t="s">
        <v>29</v>
      </c>
      <c r="D6" s="22"/>
      <c r="E6" s="22"/>
      <c r="F6" s="22"/>
      <c r="G6" s="22"/>
      <c r="H6" s="22"/>
      <c r="I6" s="22"/>
    </row>
    <row r="7" spans="1:9" x14ac:dyDescent="0.25">
      <c r="A7" s="53"/>
      <c r="B7" s="22"/>
      <c r="C7" s="22"/>
      <c r="D7" s="22"/>
      <c r="E7" s="22"/>
      <c r="F7" s="22"/>
      <c r="G7" s="22"/>
      <c r="H7" s="22"/>
      <c r="I7" s="22"/>
    </row>
    <row r="8" spans="1:9" x14ac:dyDescent="0.25">
      <c r="A8" s="55" t="s">
        <v>31</v>
      </c>
      <c r="B8" s="60">
        <v>1</v>
      </c>
      <c r="C8" s="60">
        <v>4</v>
      </c>
      <c r="D8" s="60">
        <v>7</v>
      </c>
      <c r="E8" s="60">
        <v>10</v>
      </c>
      <c r="F8" s="60">
        <v>13</v>
      </c>
      <c r="G8" s="56" t="s">
        <v>32</v>
      </c>
      <c r="H8" s="22"/>
      <c r="I8" s="22" t="str">
        <f>IF(G9=4," Certo!"," Errado!")</f>
        <v xml:space="preserve"> Certo!</v>
      </c>
    </row>
    <row r="9" spans="1:9" x14ac:dyDescent="0.25">
      <c r="A9" s="53"/>
      <c r="B9" s="22"/>
      <c r="C9" s="36">
        <f>IF(C8-B8=3,1,0)</f>
        <v>1</v>
      </c>
      <c r="D9" s="36">
        <f>IF(D8-C8=3,1,0)</f>
        <v>1</v>
      </c>
      <c r="E9" s="36">
        <f>IF(E8-D8=3,1,0)</f>
        <v>1</v>
      </c>
      <c r="F9" s="36">
        <f>IF(F8-E8=3,1,0)</f>
        <v>1</v>
      </c>
      <c r="G9" s="36">
        <f>SUM(A9:F9)</f>
        <v>4</v>
      </c>
      <c r="H9" s="22"/>
      <c r="I9" s="22"/>
    </row>
    <row r="10" spans="1:9" x14ac:dyDescent="0.25">
      <c r="A10" s="53"/>
      <c r="B10" s="22"/>
      <c r="C10" s="22"/>
      <c r="D10" s="22"/>
      <c r="E10" s="22"/>
      <c r="F10" s="22"/>
      <c r="G10" s="22"/>
      <c r="H10" s="22"/>
      <c r="I10" s="22"/>
    </row>
    <row r="11" spans="1:9" x14ac:dyDescent="0.25">
      <c r="A11" s="53"/>
      <c r="B11" s="22" t="s">
        <v>33</v>
      </c>
      <c r="C11" s="22"/>
      <c r="D11" s="22"/>
      <c r="E11" s="22"/>
      <c r="F11" s="22"/>
      <c r="G11" s="22"/>
      <c r="H11" s="22"/>
      <c r="I11" s="22"/>
    </row>
    <row r="12" spans="1:9" x14ac:dyDescent="0.25">
      <c r="A12" s="53"/>
      <c r="B12" s="22"/>
      <c r="C12" s="22" t="s">
        <v>34</v>
      </c>
      <c r="D12" s="22"/>
      <c r="E12" s="22"/>
      <c r="F12" s="22"/>
      <c r="G12" s="22"/>
      <c r="H12" s="22"/>
      <c r="I12" s="22"/>
    </row>
    <row r="13" spans="1:9" x14ac:dyDescent="0.25">
      <c r="A13" s="53"/>
      <c r="B13" s="22"/>
      <c r="C13" s="22"/>
      <c r="D13" s="22"/>
      <c r="E13" s="22"/>
      <c r="F13" s="22"/>
      <c r="G13" s="22"/>
      <c r="H13" s="22"/>
      <c r="I13" s="22"/>
    </row>
    <row r="14" spans="1:9" x14ac:dyDescent="0.25">
      <c r="A14" s="55" t="s">
        <v>31</v>
      </c>
      <c r="B14" s="60">
        <v>1</v>
      </c>
      <c r="C14" s="60">
        <v>3</v>
      </c>
      <c r="D14" s="60">
        <v>9</v>
      </c>
      <c r="E14" s="60">
        <v>27</v>
      </c>
      <c r="F14" s="60">
        <v>81</v>
      </c>
      <c r="G14" s="60">
        <v>243</v>
      </c>
      <c r="H14" s="57" t="s">
        <v>32</v>
      </c>
      <c r="I14" s="22" t="str">
        <f>IF(H15=5," Certo!"," Errado!")</f>
        <v xml:space="preserve"> Certo!</v>
      </c>
    </row>
    <row r="15" spans="1:9" x14ac:dyDescent="0.25">
      <c r="A15" s="53"/>
      <c r="B15" s="22"/>
      <c r="C15" s="36">
        <f>IF((C14/B14)=3,1,0)</f>
        <v>1</v>
      </c>
      <c r="D15" s="36">
        <f>IF((D14/C14)=3,1,0)</f>
        <v>1</v>
      </c>
      <c r="E15" s="36">
        <f>IF((E14/D14)=3,1,0)</f>
        <v>1</v>
      </c>
      <c r="F15" s="36">
        <f>IF((F14/E14)=3,1,0)</f>
        <v>1</v>
      </c>
      <c r="G15" s="36">
        <f>IF((G14/F14)=3,1,0)</f>
        <v>1</v>
      </c>
      <c r="H15" s="36">
        <f>SUM(B15:G15)</f>
        <v>5</v>
      </c>
      <c r="I15" s="22"/>
    </row>
    <row r="16" spans="1:9" x14ac:dyDescent="0.25">
      <c r="A16" s="53"/>
      <c r="B16" s="22"/>
      <c r="C16" s="22"/>
      <c r="D16" s="22"/>
      <c r="E16" s="22"/>
      <c r="F16" s="22"/>
      <c r="G16" s="22"/>
      <c r="H16" s="22"/>
      <c r="I16" s="22"/>
    </row>
    <row r="17" spans="1:9" x14ac:dyDescent="0.25">
      <c r="A17" s="53"/>
      <c r="B17" s="22" t="s">
        <v>35</v>
      </c>
      <c r="C17" s="22"/>
      <c r="D17" s="22"/>
      <c r="E17" s="22"/>
      <c r="F17" s="22"/>
      <c r="G17" s="22"/>
      <c r="H17" s="22"/>
      <c r="I17" s="22"/>
    </row>
    <row r="18" spans="1:9" x14ac:dyDescent="0.25">
      <c r="A18" s="53"/>
      <c r="B18" s="22"/>
      <c r="C18" s="22" t="s">
        <v>36</v>
      </c>
      <c r="D18" s="22"/>
      <c r="E18" s="22"/>
      <c r="F18" s="22"/>
      <c r="G18" s="22"/>
      <c r="H18" s="22"/>
      <c r="I18" s="22"/>
    </row>
    <row r="19" spans="1:9" x14ac:dyDescent="0.25">
      <c r="A19" s="53"/>
      <c r="B19" s="75"/>
      <c r="C19" s="22"/>
      <c r="D19" s="22"/>
      <c r="E19" s="22"/>
      <c r="F19" s="22"/>
      <c r="G19" s="22"/>
      <c r="H19" s="22"/>
      <c r="I19" s="22"/>
    </row>
    <row r="20" spans="1:9" x14ac:dyDescent="0.25">
      <c r="A20" s="55" t="s">
        <v>31</v>
      </c>
      <c r="B20" s="76">
        <v>2</v>
      </c>
      <c r="C20" s="60">
        <v>4</v>
      </c>
      <c r="D20" s="60">
        <v>16</v>
      </c>
      <c r="E20" s="60">
        <v>256</v>
      </c>
      <c r="F20" s="60">
        <v>65536</v>
      </c>
      <c r="G20" s="57" t="s">
        <v>32</v>
      </c>
      <c r="H20" s="22"/>
      <c r="I20" s="22" t="str">
        <f>IF(G21=4," Certo!"," Errado!")</f>
        <v xml:space="preserve"> Certo!</v>
      </c>
    </row>
    <row r="21" spans="1:9" x14ac:dyDescent="0.25">
      <c r="A21" s="53"/>
      <c r="B21" s="77"/>
      <c r="C21" s="36">
        <f>IF(C20=B20^2,1,0)</f>
        <v>1</v>
      </c>
      <c r="D21" s="36">
        <f>C21^2</f>
        <v>1</v>
      </c>
      <c r="E21" s="36">
        <f>D21^2</f>
        <v>1</v>
      </c>
      <c r="F21" s="36">
        <f>E21^2</f>
        <v>1</v>
      </c>
      <c r="G21" s="36">
        <f>SUM(B21:F21)</f>
        <v>4</v>
      </c>
      <c r="H21" s="22"/>
      <c r="I21" s="22"/>
    </row>
    <row r="22" spans="1:9" x14ac:dyDescent="0.25">
      <c r="A22" s="53"/>
      <c r="B22" s="22"/>
      <c r="C22" s="22"/>
      <c r="D22" s="22"/>
      <c r="E22" s="22"/>
      <c r="F22" s="22"/>
      <c r="G22" s="22"/>
      <c r="H22" s="22"/>
      <c r="I22" s="22"/>
    </row>
    <row r="23" spans="1:9" x14ac:dyDescent="0.25">
      <c r="A23" s="53"/>
      <c r="B23" s="22" t="s">
        <v>47</v>
      </c>
      <c r="C23" s="22"/>
      <c r="D23" s="22"/>
      <c r="E23" s="22"/>
      <c r="F23" s="22"/>
      <c r="G23" s="22"/>
      <c r="H23" s="22"/>
      <c r="I23" s="22"/>
    </row>
    <row r="24" spans="1:9" x14ac:dyDescent="0.25">
      <c r="A24" s="53"/>
      <c r="B24" s="22"/>
      <c r="C24" s="22"/>
      <c r="D24" s="22"/>
      <c r="E24" s="22"/>
      <c r="F24" s="22"/>
      <c r="G24" s="22"/>
      <c r="H24" s="22"/>
      <c r="I24" s="22"/>
    </row>
    <row r="25" spans="1:9" x14ac:dyDescent="0.25">
      <c r="A25" s="53"/>
      <c r="B25" s="62" t="s">
        <v>37</v>
      </c>
      <c r="C25" s="58">
        <v>10</v>
      </c>
      <c r="D25" s="58">
        <v>11</v>
      </c>
      <c r="E25" s="58">
        <v>12</v>
      </c>
      <c r="F25" s="58">
        <v>15</v>
      </c>
      <c r="G25" s="58">
        <v>20</v>
      </c>
      <c r="H25" s="22"/>
      <c r="I25" s="22"/>
    </row>
    <row r="26" spans="1:9" x14ac:dyDescent="0.25">
      <c r="A26" s="53"/>
      <c r="B26" s="59">
        <v>0</v>
      </c>
      <c r="C26" s="62">
        <f>B26*C$25</f>
        <v>0</v>
      </c>
      <c r="D26" s="62"/>
      <c r="E26" s="62"/>
      <c r="F26" s="62"/>
      <c r="G26" s="62"/>
      <c r="H26" s="22"/>
      <c r="I26" s="22" t="str">
        <f>IF(G26="","",IF( SUM(C26:G26)=B26*(C$25+D$25+E$25+F$25+G$25)," Certo!","Tem erro nesta linha"))</f>
        <v/>
      </c>
    </row>
    <row r="27" spans="1:9" x14ac:dyDescent="0.25">
      <c r="A27" s="53"/>
      <c r="B27" s="59">
        <v>1</v>
      </c>
      <c r="C27" s="62">
        <f t="shared" ref="C27:C35" si="0">B27*C$25</f>
        <v>10</v>
      </c>
      <c r="D27" s="62"/>
      <c r="E27" s="62"/>
      <c r="F27" s="62"/>
      <c r="G27" s="62"/>
      <c r="H27" s="22"/>
      <c r="I27" s="22" t="str">
        <f t="shared" ref="I27:I36" si="1">IF(G27="","",IF( SUM(C27:G27)=B27*(C$25+D$25+E$25+F$25+G$25)," Certo!","Tem erro nesta linha"))</f>
        <v/>
      </c>
    </row>
    <row r="28" spans="1:9" x14ac:dyDescent="0.25">
      <c r="A28" s="53"/>
      <c r="B28" s="59">
        <v>2</v>
      </c>
      <c r="C28" s="62">
        <f t="shared" si="0"/>
        <v>20</v>
      </c>
      <c r="D28" s="62"/>
      <c r="E28" s="62"/>
      <c r="F28" s="62"/>
      <c r="G28" s="62"/>
      <c r="H28" s="22"/>
      <c r="I28" s="22" t="str">
        <f t="shared" si="1"/>
        <v/>
      </c>
    </row>
    <row r="29" spans="1:9" x14ac:dyDescent="0.25">
      <c r="A29" s="53"/>
      <c r="B29" s="59">
        <v>3</v>
      </c>
      <c r="C29" s="62">
        <f t="shared" si="0"/>
        <v>30</v>
      </c>
      <c r="D29" s="62"/>
      <c r="E29" s="62"/>
      <c r="F29" s="62"/>
      <c r="G29" s="62"/>
      <c r="H29" s="22"/>
      <c r="I29" s="22" t="str">
        <f t="shared" si="1"/>
        <v/>
      </c>
    </row>
    <row r="30" spans="1:9" x14ac:dyDescent="0.25">
      <c r="A30" s="53"/>
      <c r="B30" s="59">
        <v>4</v>
      </c>
      <c r="C30" s="62">
        <f t="shared" si="0"/>
        <v>40</v>
      </c>
      <c r="D30" s="62"/>
      <c r="E30" s="62"/>
      <c r="F30" s="62"/>
      <c r="G30" s="62"/>
      <c r="H30" s="22"/>
      <c r="I30" s="22" t="str">
        <f t="shared" si="1"/>
        <v/>
      </c>
    </row>
    <row r="31" spans="1:9" x14ac:dyDescent="0.25">
      <c r="A31" s="53"/>
      <c r="B31" s="59">
        <v>5</v>
      </c>
      <c r="C31" s="62">
        <f t="shared" si="0"/>
        <v>50</v>
      </c>
      <c r="D31" s="62"/>
      <c r="E31" s="62"/>
      <c r="F31" s="62"/>
      <c r="G31" s="62"/>
      <c r="H31" s="22"/>
      <c r="I31" s="22" t="str">
        <f t="shared" si="1"/>
        <v/>
      </c>
    </row>
    <row r="32" spans="1:9" x14ac:dyDescent="0.25">
      <c r="A32" s="53"/>
      <c r="B32" s="59">
        <v>6</v>
      </c>
      <c r="C32" s="62">
        <f t="shared" si="0"/>
        <v>60</v>
      </c>
      <c r="D32" s="62"/>
      <c r="E32" s="62"/>
      <c r="F32" s="62"/>
      <c r="G32" s="62"/>
      <c r="H32" s="22"/>
      <c r="I32" s="22" t="str">
        <f t="shared" si="1"/>
        <v/>
      </c>
    </row>
    <row r="33" spans="1:9" x14ac:dyDescent="0.25">
      <c r="A33" s="53"/>
      <c r="B33" s="59">
        <v>7</v>
      </c>
      <c r="C33" s="62">
        <f t="shared" si="0"/>
        <v>70</v>
      </c>
      <c r="D33" s="62"/>
      <c r="E33" s="62"/>
      <c r="F33" s="62"/>
      <c r="G33" s="62"/>
      <c r="H33" s="22"/>
      <c r="I33" s="22" t="str">
        <f t="shared" si="1"/>
        <v/>
      </c>
    </row>
    <row r="34" spans="1:9" x14ac:dyDescent="0.25">
      <c r="A34" s="53"/>
      <c r="B34" s="59">
        <v>8</v>
      </c>
      <c r="C34" s="62">
        <f t="shared" si="0"/>
        <v>80</v>
      </c>
      <c r="D34" s="62"/>
      <c r="E34" s="62"/>
      <c r="F34" s="62"/>
      <c r="G34" s="62"/>
      <c r="H34" s="22"/>
      <c r="I34" s="22" t="str">
        <f t="shared" si="1"/>
        <v/>
      </c>
    </row>
    <row r="35" spans="1:9" x14ac:dyDescent="0.25">
      <c r="A35" s="53"/>
      <c r="B35" s="59">
        <v>9</v>
      </c>
      <c r="C35" s="62">
        <f t="shared" si="0"/>
        <v>90</v>
      </c>
      <c r="D35" s="62"/>
      <c r="E35" s="62"/>
      <c r="F35" s="62"/>
      <c r="G35" s="62"/>
      <c r="H35" s="22"/>
      <c r="I35" s="22" t="str">
        <f t="shared" si="1"/>
        <v/>
      </c>
    </row>
    <row r="36" spans="1:9" x14ac:dyDescent="0.25">
      <c r="A36" s="53"/>
      <c r="B36" s="59">
        <v>10</v>
      </c>
      <c r="C36" s="62">
        <f>$B36*C25</f>
        <v>100</v>
      </c>
      <c r="D36" s="62">
        <f>$B36*D25</f>
        <v>110</v>
      </c>
      <c r="E36" s="62">
        <f>$B36*E25</f>
        <v>120</v>
      </c>
      <c r="F36" s="62">
        <f>$B36*F25</f>
        <v>150</v>
      </c>
      <c r="G36" s="62">
        <f>$B36*G25</f>
        <v>200</v>
      </c>
      <c r="H36" s="22"/>
      <c r="I36" s="22" t="str">
        <f t="shared" si="1"/>
        <v xml:space="preserve"> Certo!</v>
      </c>
    </row>
    <row r="37" spans="1:9" x14ac:dyDescent="0.25">
      <c r="A37" s="53"/>
      <c r="B37" s="22"/>
      <c r="C37" s="22"/>
      <c r="D37" s="22"/>
      <c r="E37" s="22"/>
      <c r="F37" s="22"/>
      <c r="G37" s="22"/>
      <c r="H37" s="22"/>
      <c r="I37" s="22"/>
    </row>
    <row r="38" spans="1:9" x14ac:dyDescent="0.25">
      <c r="A38" s="22"/>
      <c r="B38" s="22"/>
      <c r="C38" s="21"/>
      <c r="D38" s="21"/>
      <c r="E38" s="21"/>
      <c r="F38" s="21"/>
      <c r="G38" s="21"/>
      <c r="H38" s="21"/>
      <c r="I38" s="22"/>
    </row>
    <row r="39" spans="1:9" x14ac:dyDescent="0.25">
      <c r="A39" s="21"/>
      <c r="B39" s="21"/>
      <c r="C39" s="21"/>
      <c r="D39" s="21"/>
      <c r="E39" s="21"/>
      <c r="F39" s="21"/>
      <c r="G39" s="21"/>
      <c r="H39" s="21"/>
    </row>
    <row r="40" spans="1:9" x14ac:dyDescent="0.25">
      <c r="A40" s="3"/>
      <c r="B40" s="3"/>
      <c r="C40" s="3"/>
      <c r="D40" s="3"/>
      <c r="E40" s="3"/>
      <c r="F40" s="3"/>
      <c r="G40" s="3"/>
      <c r="H40" s="3"/>
    </row>
    <row r="41" spans="1:9" x14ac:dyDescent="0.25">
      <c r="A41" s="3"/>
      <c r="B41" s="3"/>
      <c r="C41" s="3"/>
      <c r="D41" s="3"/>
      <c r="E41" s="3"/>
      <c r="F41" s="3"/>
      <c r="G41" s="3"/>
      <c r="H41" s="3"/>
    </row>
    <row r="42" spans="1:9" x14ac:dyDescent="0.25">
      <c r="A42" s="3"/>
      <c r="B42" s="3"/>
      <c r="C42" s="3"/>
      <c r="D42" s="3"/>
      <c r="E42" s="3"/>
      <c r="F42" s="3"/>
      <c r="G42" s="3"/>
      <c r="H42" s="3"/>
    </row>
    <row r="43" spans="1:9" x14ac:dyDescent="0.25">
      <c r="A43" s="3"/>
      <c r="B43" s="3"/>
      <c r="C43" s="3"/>
      <c r="D43" s="3"/>
      <c r="E43" s="3"/>
      <c r="F43" s="3"/>
      <c r="G43" s="3"/>
      <c r="H43" s="3"/>
    </row>
    <row r="44" spans="1:9" x14ac:dyDescent="0.25">
      <c r="A44" s="3"/>
      <c r="B44" s="3"/>
      <c r="C44" s="3"/>
      <c r="D44" s="3"/>
      <c r="E44" s="3"/>
      <c r="F44" s="3"/>
      <c r="G44" s="3"/>
      <c r="H44" s="3"/>
    </row>
    <row r="45" spans="1:9" x14ac:dyDescent="0.25">
      <c r="A45" s="3"/>
      <c r="B45" s="3"/>
      <c r="C45" s="3"/>
      <c r="D45" s="3"/>
      <c r="E45" s="3"/>
      <c r="F45" s="3"/>
      <c r="G45" s="3"/>
      <c r="H45" s="3"/>
    </row>
    <row r="46" spans="1:9" x14ac:dyDescent="0.25">
      <c r="A46" s="3"/>
      <c r="B46" s="3"/>
      <c r="C46" s="3"/>
      <c r="D46" s="3"/>
      <c r="E46" s="3"/>
      <c r="F46" s="3"/>
      <c r="G46" s="3"/>
      <c r="H46" s="3"/>
    </row>
    <row r="47" spans="1:9" x14ac:dyDescent="0.25">
      <c r="A47" s="3"/>
      <c r="B47" s="3"/>
      <c r="C47" s="3"/>
      <c r="D47" s="3"/>
      <c r="E47" s="3"/>
      <c r="F47" s="3"/>
      <c r="G47" s="3"/>
      <c r="H47" s="3"/>
    </row>
    <row r="48" spans="1:9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workbookViewId="0">
      <selection activeCell="C6" sqref="C6"/>
    </sheetView>
  </sheetViews>
  <sheetFormatPr defaultRowHeight="13.2" x14ac:dyDescent="0.25"/>
  <cols>
    <col min="5" max="5" width="10.109375" customWidth="1"/>
  </cols>
  <sheetData>
    <row r="1" spans="1:18" x14ac:dyDescent="0.25">
      <c r="A1" s="26"/>
      <c r="B1" s="27"/>
      <c r="C1" s="27"/>
      <c r="D1" s="27"/>
      <c r="E1" s="27"/>
      <c r="F1" s="27"/>
      <c r="G1" s="27"/>
      <c r="H1" s="27"/>
      <c r="I1" s="6"/>
      <c r="J1" s="72"/>
      <c r="K1" s="72"/>
      <c r="L1" s="72"/>
      <c r="M1" s="72"/>
      <c r="N1" s="72"/>
      <c r="O1" s="72"/>
      <c r="P1" s="72"/>
      <c r="Q1" s="72"/>
      <c r="R1" s="72"/>
    </row>
    <row r="2" spans="1:18" ht="17.399999999999999" x14ac:dyDescent="0.3">
      <c r="A2" s="28"/>
      <c r="B2" s="11" t="s">
        <v>19</v>
      </c>
      <c r="C2" s="21"/>
      <c r="D2" s="21"/>
      <c r="E2" s="21"/>
      <c r="F2" s="21"/>
      <c r="G2" s="21"/>
      <c r="H2" s="21"/>
      <c r="I2" s="8"/>
      <c r="J2" s="72"/>
      <c r="K2" s="72"/>
      <c r="L2" s="72"/>
      <c r="M2" s="72"/>
      <c r="N2" s="72"/>
      <c r="O2" s="72"/>
      <c r="P2" s="72"/>
      <c r="Q2" s="72"/>
      <c r="R2" s="72"/>
    </row>
    <row r="3" spans="1:18" ht="19.5" customHeight="1" x14ac:dyDescent="0.25">
      <c r="A3" s="28"/>
      <c r="B3" s="21"/>
      <c r="C3" s="21"/>
      <c r="D3" s="21"/>
      <c r="E3" s="21"/>
      <c r="F3" s="21"/>
      <c r="G3" s="21"/>
      <c r="H3" s="21"/>
      <c r="I3" s="8"/>
      <c r="J3" s="72"/>
      <c r="K3" s="72"/>
      <c r="L3" s="72"/>
      <c r="M3" s="72"/>
      <c r="N3" s="72"/>
      <c r="O3" s="72"/>
      <c r="P3" s="72"/>
      <c r="Q3" s="72"/>
      <c r="R3" s="72"/>
    </row>
    <row r="4" spans="1:18" ht="19.5" customHeight="1" x14ac:dyDescent="0.25">
      <c r="A4" s="28"/>
      <c r="B4" s="21"/>
      <c r="C4" s="21"/>
      <c r="D4" s="21"/>
      <c r="E4" s="29" t="s">
        <v>16</v>
      </c>
      <c r="F4" s="29"/>
      <c r="G4" s="29" t="s">
        <v>13</v>
      </c>
      <c r="H4" s="21"/>
      <c r="I4" s="8"/>
      <c r="J4" s="72"/>
      <c r="K4" s="72"/>
      <c r="L4" s="72"/>
      <c r="M4" s="72"/>
      <c r="N4" s="72"/>
      <c r="O4" s="72"/>
      <c r="P4" s="72"/>
      <c r="Q4" s="72"/>
      <c r="R4" s="72"/>
    </row>
    <row r="5" spans="1:18" ht="19.5" customHeight="1" x14ac:dyDescent="0.3">
      <c r="A5" s="30" t="s">
        <v>23</v>
      </c>
      <c r="B5" s="13" t="s">
        <v>9</v>
      </c>
      <c r="C5" s="41">
        <v>2</v>
      </c>
      <c r="D5" s="21"/>
      <c r="E5" s="32" t="s">
        <v>52</v>
      </c>
      <c r="F5" s="32"/>
      <c r="G5" s="32" t="s">
        <v>14</v>
      </c>
      <c r="H5" s="21"/>
      <c r="I5" s="8"/>
      <c r="J5" s="72"/>
      <c r="K5" s="72"/>
      <c r="L5" s="72"/>
      <c r="M5" s="72"/>
      <c r="N5" s="72"/>
      <c r="O5" s="72"/>
      <c r="P5" s="72"/>
      <c r="Q5" s="72"/>
      <c r="R5" s="72"/>
    </row>
    <row r="6" spans="1:18" ht="24.75" customHeight="1" x14ac:dyDescent="0.3">
      <c r="A6" s="30" t="s">
        <v>24</v>
      </c>
      <c r="B6" s="13" t="s">
        <v>10</v>
      </c>
      <c r="C6" s="41">
        <v>3</v>
      </c>
      <c r="D6" s="21"/>
      <c r="E6" s="33" t="s">
        <v>51</v>
      </c>
      <c r="F6" s="33"/>
      <c r="G6" s="33" t="s">
        <v>15</v>
      </c>
      <c r="H6" s="21"/>
      <c r="I6" s="8"/>
      <c r="J6" s="72"/>
      <c r="K6" s="72"/>
      <c r="L6" s="72"/>
      <c r="M6" s="72"/>
      <c r="N6" s="72"/>
      <c r="O6" s="72"/>
      <c r="P6" s="72"/>
      <c r="Q6" s="72"/>
      <c r="R6" s="72"/>
    </row>
    <row r="7" spans="1:18" ht="19.5" customHeight="1" x14ac:dyDescent="0.3">
      <c r="A7" s="30" t="s">
        <v>25</v>
      </c>
      <c r="B7" s="13" t="s">
        <v>11</v>
      </c>
      <c r="C7" s="41">
        <v>4</v>
      </c>
      <c r="D7" s="21"/>
      <c r="E7" s="34" t="s">
        <v>17</v>
      </c>
      <c r="F7" s="34"/>
      <c r="G7" s="34" t="s">
        <v>18</v>
      </c>
      <c r="H7" s="21"/>
      <c r="I7" s="8"/>
      <c r="J7" s="72"/>
      <c r="K7" s="72"/>
      <c r="L7" s="72"/>
      <c r="M7" s="72"/>
      <c r="N7" s="72"/>
      <c r="O7" s="72"/>
      <c r="P7" s="72"/>
      <c r="Q7" s="72"/>
      <c r="R7" s="72"/>
    </row>
    <row r="8" spans="1:18" ht="19.5" customHeight="1" x14ac:dyDescent="0.25">
      <c r="A8" s="21" t="s">
        <v>53</v>
      </c>
      <c r="B8" s="31"/>
      <c r="C8" s="21"/>
      <c r="D8" s="21"/>
      <c r="E8" s="21"/>
      <c r="F8" s="21"/>
      <c r="G8" s="21"/>
      <c r="H8" s="21"/>
      <c r="I8" s="8"/>
      <c r="J8" s="72"/>
      <c r="K8" s="72"/>
      <c r="L8" s="72"/>
      <c r="M8" s="72"/>
      <c r="N8" s="72"/>
      <c r="O8" s="72"/>
      <c r="P8" s="72"/>
      <c r="Q8" s="72"/>
      <c r="R8" s="72"/>
    </row>
    <row r="9" spans="1:18" ht="19.5" customHeight="1" x14ac:dyDescent="0.3">
      <c r="A9" s="28"/>
      <c r="B9" s="42" t="s">
        <v>12</v>
      </c>
      <c r="C9" s="47">
        <v>24</v>
      </c>
      <c r="D9" s="29" t="str">
        <f>IF(C9="","",IF(ABS(C9-C10)&lt;0.1,"certo","tente novamente"))</f>
        <v>certo</v>
      </c>
      <c r="E9" s="21"/>
      <c r="F9" s="21"/>
      <c r="G9" s="21"/>
      <c r="H9" s="21"/>
      <c r="I9" s="8"/>
      <c r="J9" s="72"/>
      <c r="K9" s="72"/>
      <c r="L9" s="72"/>
      <c r="M9" s="72"/>
      <c r="N9" s="72"/>
      <c r="O9" s="72"/>
      <c r="P9" s="72"/>
      <c r="Q9" s="72"/>
      <c r="R9" s="72"/>
    </row>
    <row r="10" spans="1:18" ht="19.5" customHeight="1" x14ac:dyDescent="0.25">
      <c r="A10" s="28"/>
      <c r="B10" s="35" t="s">
        <v>3</v>
      </c>
      <c r="C10" s="40">
        <f>C5*C6*C7</f>
        <v>24</v>
      </c>
      <c r="D10" s="21"/>
      <c r="E10" s="21"/>
      <c r="F10" s="21"/>
      <c r="G10" s="21"/>
      <c r="H10" s="21"/>
      <c r="I10" s="8"/>
      <c r="J10" s="72"/>
      <c r="K10" s="72"/>
      <c r="L10" s="72"/>
      <c r="M10" s="72"/>
      <c r="N10" s="72"/>
      <c r="O10" s="72"/>
      <c r="P10" s="72"/>
      <c r="Q10" s="72"/>
      <c r="R10" s="72"/>
    </row>
    <row r="11" spans="1:18" ht="19.5" customHeight="1" x14ac:dyDescent="0.3">
      <c r="A11" s="28"/>
      <c r="B11" s="43" t="s">
        <v>20</v>
      </c>
      <c r="C11" s="48"/>
      <c r="D11" s="32" t="str">
        <f>IF(C11="","",IF(ABS(C12-C11)&lt;0.1,"certo","tente novamente"))</f>
        <v/>
      </c>
      <c r="E11" s="21"/>
      <c r="F11" s="21"/>
      <c r="G11" s="21"/>
      <c r="H11" s="21" t="s">
        <v>27</v>
      </c>
      <c r="I11" s="79">
        <f>C7</f>
        <v>4</v>
      </c>
      <c r="J11" s="72"/>
      <c r="K11" s="72"/>
      <c r="L11" s="72"/>
      <c r="M11" s="72"/>
      <c r="N11" s="72"/>
      <c r="O11" s="72"/>
      <c r="P11" s="72"/>
      <c r="Q11" s="72"/>
      <c r="R11" s="72"/>
    </row>
    <row r="12" spans="1:18" ht="19.5" customHeight="1" x14ac:dyDescent="0.25">
      <c r="A12" s="28"/>
      <c r="B12" s="37" t="s">
        <v>3</v>
      </c>
      <c r="C12" s="40">
        <f>(C5^2+C6^2)^(1/2)</f>
        <v>3.6055512754639891</v>
      </c>
      <c r="D12" s="21"/>
      <c r="E12" s="21"/>
      <c r="F12" s="21"/>
      <c r="G12" s="21"/>
      <c r="H12" s="21"/>
      <c r="I12" s="79"/>
      <c r="J12" s="72"/>
      <c r="K12" s="72"/>
      <c r="L12" s="72"/>
      <c r="M12" s="72"/>
      <c r="N12" s="72"/>
      <c r="O12" s="72"/>
      <c r="P12" s="72"/>
      <c r="Q12" s="72"/>
      <c r="R12" s="72"/>
    </row>
    <row r="13" spans="1:18" ht="19.5" customHeight="1" x14ac:dyDescent="0.3">
      <c r="A13" s="28"/>
      <c r="B13" s="44" t="s">
        <v>21</v>
      </c>
      <c r="C13" s="49"/>
      <c r="D13" s="33" t="str">
        <f>IF(C13="","",IF(ABS(C14-C13)&lt;0.1,"certo","tente novamente"))</f>
        <v/>
      </c>
      <c r="E13" s="21"/>
      <c r="F13" s="21"/>
      <c r="G13" s="21"/>
      <c r="H13" s="21"/>
      <c r="I13" s="79"/>
      <c r="J13" s="72"/>
      <c r="K13" s="72"/>
      <c r="L13" s="72"/>
      <c r="M13" s="72"/>
      <c r="N13" s="72"/>
      <c r="O13" s="72"/>
      <c r="P13" s="72"/>
      <c r="Q13" s="72"/>
      <c r="R13" s="72"/>
    </row>
    <row r="14" spans="1:18" ht="19.5" customHeight="1" x14ac:dyDescent="0.25">
      <c r="A14" s="28"/>
      <c r="B14" s="36" t="s">
        <v>3</v>
      </c>
      <c r="C14" s="40">
        <f>(C5^2+C6^2+C7^2)^(1/2)</f>
        <v>5.3851648071345037</v>
      </c>
      <c r="D14" s="21"/>
      <c r="E14" s="21"/>
      <c r="F14" s="21"/>
      <c r="G14" s="31" t="s">
        <v>26</v>
      </c>
      <c r="H14" s="21"/>
      <c r="I14" s="79">
        <f>C6</f>
        <v>3</v>
      </c>
      <c r="J14" s="72"/>
      <c r="K14" s="72"/>
      <c r="L14" s="72"/>
      <c r="M14" s="72"/>
      <c r="N14" s="72"/>
      <c r="O14" s="72"/>
      <c r="P14" s="72"/>
      <c r="Q14" s="72"/>
      <c r="R14" s="72"/>
    </row>
    <row r="15" spans="1:18" ht="19.5" customHeight="1" x14ac:dyDescent="0.3">
      <c r="A15" s="28"/>
      <c r="B15" s="45" t="s">
        <v>22</v>
      </c>
      <c r="C15" s="50"/>
      <c r="D15" s="34" t="str">
        <f>IF(C15="","",IF(ABS(C16-C15)&lt;0.1,"certo","tente novamente"))</f>
        <v/>
      </c>
      <c r="E15" s="21"/>
      <c r="F15" s="31"/>
      <c r="G15" s="80">
        <f>C5</f>
        <v>2</v>
      </c>
      <c r="H15" s="21"/>
      <c r="I15" s="8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9.5" customHeight="1" x14ac:dyDescent="0.25">
      <c r="A16" s="28"/>
      <c r="B16" s="36" t="s">
        <v>3</v>
      </c>
      <c r="C16" s="40">
        <f>2*(C5*C6+C5*C7+C6*C7)</f>
        <v>52</v>
      </c>
      <c r="D16" s="21"/>
      <c r="E16" s="21"/>
      <c r="F16" s="21"/>
      <c r="G16" s="21"/>
      <c r="H16" s="21"/>
      <c r="I16" s="8"/>
      <c r="J16" s="72"/>
      <c r="K16" s="72"/>
      <c r="L16" s="72"/>
      <c r="M16" s="72"/>
      <c r="N16" s="72"/>
      <c r="O16" s="72"/>
      <c r="P16" s="72"/>
      <c r="Q16" s="72"/>
      <c r="R16" s="72"/>
    </row>
    <row r="17" spans="1:18" ht="17.25" customHeight="1" thickBot="1" x14ac:dyDescent="0.3">
      <c r="A17" s="38"/>
      <c r="B17" s="46"/>
      <c r="C17" s="39"/>
      <c r="D17" s="39"/>
      <c r="E17" s="39"/>
      <c r="F17" s="39"/>
      <c r="G17" s="39"/>
      <c r="H17" s="39"/>
      <c r="I17" s="16"/>
      <c r="J17" s="72"/>
      <c r="K17" s="72"/>
      <c r="L17" s="72"/>
      <c r="M17" s="72"/>
      <c r="N17" s="72"/>
      <c r="O17" s="72"/>
      <c r="P17" s="72"/>
      <c r="Q17" s="72"/>
      <c r="R17" s="72"/>
    </row>
    <row r="18" spans="1:18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2"/>
      <c r="K18" s="72"/>
      <c r="L18" s="72"/>
      <c r="M18" s="72"/>
      <c r="N18" s="72"/>
      <c r="O18" s="72"/>
      <c r="P18" s="72"/>
      <c r="Q18" s="72"/>
      <c r="R18" s="72"/>
    </row>
    <row r="19" spans="1:18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</row>
    <row r="20" spans="1:18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</row>
    <row r="21" spans="1:18" x14ac:dyDescent="0.2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</row>
    <row r="22" spans="1:18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</row>
    <row r="23" spans="1:18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</row>
    <row r="24" spans="1:18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</row>
    <row r="25" spans="1:18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</row>
    <row r="26" spans="1:18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</row>
    <row r="27" spans="1:18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</row>
    <row r="29" spans="1:18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</row>
    <row r="30" spans="1:18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</row>
    <row r="31" spans="1:18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</row>
    <row r="32" spans="1:18" x14ac:dyDescent="0.2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</row>
    <row r="33" spans="1:18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18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</row>
    <row r="36" spans="1:18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</row>
    <row r="37" spans="1:18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7" r:id="rId4">
          <objectPr defaultSize="0" autoPict="0" r:id="rId5">
            <anchor moveWithCells="1" sizeWithCells="1">
              <from>
                <xdr:col>4</xdr:col>
                <xdr:colOff>236220</xdr:colOff>
                <xdr:row>5</xdr:row>
                <xdr:rowOff>76200</xdr:rowOff>
              </from>
              <to>
                <xdr:col>5</xdr:col>
                <xdr:colOff>327660</xdr:colOff>
                <xdr:row>6</xdr:row>
                <xdr:rowOff>22860</xdr:rowOff>
              </to>
            </anchor>
          </objectPr>
        </oleObject>
      </mc:Choice>
      <mc:Fallback>
        <oleObject progId="Equation.3" shapeId="1027" r:id="rId4"/>
      </mc:Fallback>
    </mc:AlternateContent>
    <mc:AlternateContent xmlns:mc="http://schemas.openxmlformats.org/markup-compatibility/2006">
      <mc:Choice Requires="x14">
        <oleObject progId="Equation.3" shapeId="1028" r:id="rId6">
          <objectPr defaultSize="0" autoPict="0" r:id="rId7">
            <anchor moveWithCells="1" sizeWithCells="1">
              <from>
                <xdr:col>4</xdr:col>
                <xdr:colOff>205740</xdr:colOff>
                <xdr:row>3</xdr:row>
                <xdr:rowOff>236220</xdr:rowOff>
              </from>
              <to>
                <xdr:col>5</xdr:col>
                <xdr:colOff>190500</xdr:colOff>
                <xdr:row>5</xdr:row>
                <xdr:rowOff>22860</xdr:rowOff>
              </to>
            </anchor>
          </objectPr>
        </oleObject>
      </mc:Choice>
      <mc:Fallback>
        <oleObject progId="Equation.3" shapeId="102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activeCell="G28" sqref="G28"/>
    </sheetView>
  </sheetViews>
  <sheetFormatPr defaultRowHeight="13.2" x14ac:dyDescent="0.25"/>
  <cols>
    <col min="1" max="1" width="16.6640625" customWidth="1"/>
    <col min="7" max="7" width="95.6640625" customWidth="1"/>
  </cols>
  <sheetData>
    <row r="1" spans="1:17" ht="36" customHeight="1" thickBot="1" x14ac:dyDescent="0.4">
      <c r="A1" s="81" t="s">
        <v>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17.399999999999999" x14ac:dyDescent="0.3">
      <c r="A2" s="18" t="s">
        <v>5</v>
      </c>
      <c r="B2" s="5"/>
      <c r="C2" s="5"/>
      <c r="D2" s="5"/>
      <c r="E2" s="5"/>
      <c r="F2" s="5"/>
      <c r="G2" s="6"/>
      <c r="H2" s="72"/>
      <c r="I2" s="72"/>
      <c r="J2" s="72"/>
      <c r="K2" s="72"/>
      <c r="L2" s="72"/>
      <c r="M2" s="72"/>
      <c r="N2" s="72"/>
      <c r="O2" s="72"/>
    </row>
    <row r="3" spans="1:17" ht="17.399999999999999" x14ac:dyDescent="0.3">
      <c r="A3" s="7"/>
      <c r="B3" s="1"/>
      <c r="C3" s="1"/>
      <c r="D3" s="1"/>
      <c r="E3" s="1"/>
      <c r="F3" s="1"/>
      <c r="G3" s="8"/>
      <c r="H3" s="72"/>
      <c r="I3" s="72"/>
      <c r="J3" s="72"/>
      <c r="K3" s="72"/>
      <c r="L3" s="72"/>
      <c r="M3" s="72"/>
      <c r="N3" s="72"/>
      <c r="O3" s="72"/>
    </row>
    <row r="4" spans="1:17" ht="19.8" x14ac:dyDescent="0.3">
      <c r="A4" s="9" t="s">
        <v>0</v>
      </c>
      <c r="B4" s="1"/>
      <c r="C4" s="10" t="s">
        <v>49</v>
      </c>
      <c r="D4" s="1"/>
      <c r="E4" s="3"/>
      <c r="F4" s="22" t="s">
        <v>48</v>
      </c>
      <c r="G4" s="8"/>
      <c r="H4" s="72"/>
      <c r="I4" s="72"/>
      <c r="J4" s="72"/>
      <c r="K4" s="72"/>
      <c r="L4" s="72"/>
      <c r="M4" s="72"/>
      <c r="N4" s="72"/>
      <c r="O4" s="72"/>
    </row>
    <row r="5" spans="1:17" ht="17.399999999999999" x14ac:dyDescent="0.3">
      <c r="A5" s="23" t="s">
        <v>1</v>
      </c>
      <c r="B5" s="2">
        <v>1</v>
      </c>
      <c r="C5" s="1"/>
      <c r="D5" s="1"/>
      <c r="E5" s="1"/>
      <c r="F5" s="1"/>
      <c r="G5" s="8"/>
      <c r="H5" s="72"/>
      <c r="I5" s="72"/>
      <c r="J5" s="72"/>
      <c r="K5" s="72"/>
      <c r="L5" s="72"/>
      <c r="M5" s="72"/>
      <c r="N5" s="72"/>
      <c r="O5" s="72"/>
    </row>
    <row r="6" spans="1:17" ht="17.399999999999999" x14ac:dyDescent="0.3">
      <c r="A6" s="23" t="s">
        <v>2</v>
      </c>
      <c r="B6" s="2">
        <v>2</v>
      </c>
      <c r="C6" s="1"/>
      <c r="D6" s="1"/>
      <c r="E6" s="1"/>
      <c r="F6" s="1"/>
      <c r="G6" s="8"/>
      <c r="H6" s="72"/>
      <c r="I6" s="72"/>
      <c r="J6" s="72"/>
      <c r="K6" s="72"/>
      <c r="L6" s="72"/>
      <c r="M6" s="72"/>
      <c r="N6" s="72"/>
      <c r="O6" s="72"/>
    </row>
    <row r="7" spans="1:17" ht="17.399999999999999" x14ac:dyDescent="0.3">
      <c r="A7" s="12"/>
      <c r="B7" s="1"/>
      <c r="C7" s="1"/>
      <c r="D7" s="1"/>
      <c r="E7" s="1"/>
      <c r="F7" s="1"/>
      <c r="G7" s="8"/>
      <c r="H7" s="72"/>
      <c r="I7" s="72"/>
      <c r="J7" s="72"/>
      <c r="K7" s="72"/>
      <c r="L7" s="72"/>
      <c r="M7" s="72"/>
      <c r="N7" s="72"/>
      <c r="O7" s="72"/>
    </row>
    <row r="8" spans="1:17" ht="17.399999999999999" x14ac:dyDescent="0.3">
      <c r="A8" s="9" t="s">
        <v>4</v>
      </c>
      <c r="B8" s="1"/>
      <c r="C8" s="17">
        <v>6.28</v>
      </c>
      <c r="D8" s="13" t="str">
        <f>IF(C8="","",IF(ABS(C8-B10)&lt;0.1,"certo","errado"))</f>
        <v>certo</v>
      </c>
      <c r="E8" s="1"/>
      <c r="F8" s="1"/>
      <c r="G8" s="8"/>
      <c r="H8" s="72"/>
      <c r="I8" s="72"/>
      <c r="J8" s="72"/>
      <c r="K8" s="72"/>
      <c r="L8" s="72"/>
      <c r="M8" s="72"/>
      <c r="N8" s="72"/>
      <c r="O8" s="72"/>
    </row>
    <row r="9" spans="1:17" ht="17.399999999999999" x14ac:dyDescent="0.3">
      <c r="A9" s="9"/>
      <c r="B9" s="1"/>
      <c r="C9" s="1"/>
      <c r="D9" s="1"/>
      <c r="E9" s="1"/>
      <c r="F9" s="1"/>
      <c r="G9" s="8"/>
      <c r="H9" s="72"/>
      <c r="I9" s="72"/>
      <c r="J9" s="72"/>
      <c r="K9" s="72"/>
      <c r="L9" s="72"/>
      <c r="M9" s="72"/>
      <c r="N9" s="72"/>
      <c r="O9" s="72"/>
    </row>
    <row r="10" spans="1:17" ht="18" thickBot="1" x14ac:dyDescent="0.35">
      <c r="A10" s="19" t="s">
        <v>3</v>
      </c>
      <c r="B10" s="20">
        <f>3.14*B5^2*B6</f>
        <v>6.28</v>
      </c>
      <c r="C10" s="15"/>
      <c r="D10" s="15"/>
      <c r="E10" s="15"/>
      <c r="F10" s="15"/>
      <c r="G10" s="16"/>
      <c r="H10" s="72"/>
      <c r="I10" s="72"/>
      <c r="J10" s="72"/>
      <c r="K10" s="72"/>
      <c r="L10" s="72"/>
      <c r="M10" s="72"/>
      <c r="N10" s="72"/>
      <c r="O10" s="72"/>
    </row>
    <row r="11" spans="1:17" ht="18" hidden="1" thickBot="1" x14ac:dyDescent="0.35">
      <c r="A11" s="14"/>
      <c r="B11" s="15"/>
      <c r="C11" s="15"/>
      <c r="D11" s="15"/>
      <c r="E11" s="15"/>
      <c r="F11" s="15"/>
      <c r="G11" s="16"/>
      <c r="H11" s="72"/>
      <c r="I11" s="72"/>
      <c r="J11" s="72"/>
      <c r="K11" s="72"/>
      <c r="L11" s="72"/>
      <c r="M11" s="72"/>
      <c r="N11" s="72"/>
      <c r="O11" s="72"/>
    </row>
    <row r="12" spans="1:17" ht="18" thickBot="1" x14ac:dyDescent="0.35">
      <c r="A12" s="74"/>
      <c r="B12" s="74"/>
      <c r="C12" s="74"/>
      <c r="D12" s="74"/>
      <c r="E12" s="74"/>
      <c r="F12" s="74"/>
      <c r="G12" s="72"/>
      <c r="H12" s="72"/>
      <c r="I12" s="72"/>
      <c r="J12" s="72"/>
      <c r="K12" s="72"/>
      <c r="L12" s="72"/>
      <c r="M12" s="72"/>
      <c r="N12" s="72"/>
      <c r="O12" s="72"/>
    </row>
    <row r="13" spans="1:17" ht="17.399999999999999" x14ac:dyDescent="0.3">
      <c r="A13" s="4" t="s">
        <v>6</v>
      </c>
      <c r="B13" s="5"/>
      <c r="C13" s="5"/>
      <c r="D13" s="5"/>
      <c r="E13" s="5"/>
      <c r="F13" s="5"/>
      <c r="G13" s="6"/>
      <c r="H13" s="73"/>
      <c r="I13" s="72"/>
      <c r="J13" s="72"/>
      <c r="K13" s="72"/>
      <c r="L13" s="72"/>
      <c r="M13" s="72"/>
      <c r="N13" s="72"/>
      <c r="O13" s="72"/>
    </row>
    <row r="14" spans="1:17" ht="17.399999999999999" x14ac:dyDescent="0.3">
      <c r="A14" s="7"/>
      <c r="B14" s="1"/>
      <c r="C14" s="1"/>
      <c r="D14" s="1"/>
      <c r="E14" s="1"/>
      <c r="F14" s="1"/>
      <c r="G14" s="8"/>
      <c r="H14" s="73"/>
      <c r="I14" s="72"/>
      <c r="J14" s="72"/>
      <c r="K14" s="72"/>
      <c r="L14" s="72"/>
      <c r="M14" s="72"/>
      <c r="N14" s="72"/>
      <c r="O14" s="72"/>
    </row>
    <row r="15" spans="1:17" ht="20.399999999999999" x14ac:dyDescent="0.35">
      <c r="A15" s="9" t="s">
        <v>7</v>
      </c>
      <c r="B15" s="1"/>
      <c r="C15" s="11" t="s">
        <v>50</v>
      </c>
      <c r="D15" s="1"/>
      <c r="E15" s="1"/>
      <c r="F15" s="1"/>
      <c r="G15" s="8"/>
      <c r="H15" s="73"/>
      <c r="I15" s="72"/>
      <c r="J15" s="72"/>
      <c r="K15" s="72"/>
      <c r="L15" s="72"/>
      <c r="M15" s="72"/>
      <c r="N15" s="72"/>
      <c r="O15" s="72"/>
    </row>
    <row r="16" spans="1:17" ht="17.399999999999999" x14ac:dyDescent="0.3">
      <c r="A16" s="23" t="s">
        <v>1</v>
      </c>
      <c r="B16" s="2">
        <v>2.2999999999999998</v>
      </c>
      <c r="C16" s="1"/>
      <c r="D16" s="1"/>
      <c r="E16" s="1"/>
      <c r="F16" s="21" t="s">
        <v>54</v>
      </c>
      <c r="G16" s="8"/>
      <c r="H16" s="73"/>
      <c r="I16" s="72"/>
      <c r="J16" s="72"/>
      <c r="K16" s="72"/>
      <c r="L16" s="72"/>
      <c r="M16" s="72"/>
      <c r="N16" s="72"/>
      <c r="O16" s="72"/>
    </row>
    <row r="17" spans="1:15" ht="17.399999999999999" x14ac:dyDescent="0.3">
      <c r="A17" s="7"/>
      <c r="B17" s="1"/>
      <c r="C17" s="1"/>
      <c r="D17" s="1"/>
      <c r="E17" s="1"/>
      <c r="F17" s="1"/>
      <c r="G17" s="8"/>
      <c r="H17" s="73"/>
      <c r="I17" s="72"/>
      <c r="J17" s="72"/>
      <c r="K17" s="72"/>
      <c r="L17" s="72"/>
      <c r="M17" s="72"/>
      <c r="N17" s="72"/>
      <c r="O17" s="72"/>
    </row>
    <row r="18" spans="1:15" ht="17.399999999999999" x14ac:dyDescent="0.3">
      <c r="A18" s="7" t="s">
        <v>8</v>
      </c>
      <c r="B18" s="1"/>
      <c r="C18" s="17">
        <v>50.939</v>
      </c>
      <c r="D18" s="13" t="str">
        <f>IF(C18="","",IF(ABS(C18-B20)&lt;0.01,"certo","errado"))</f>
        <v>certo</v>
      </c>
      <c r="E18" s="1"/>
      <c r="F18" s="1"/>
      <c r="G18" s="8"/>
      <c r="H18" s="73"/>
      <c r="I18" s="72"/>
      <c r="J18" s="72"/>
      <c r="K18" s="72"/>
      <c r="L18" s="72"/>
      <c r="M18" s="72"/>
      <c r="N18" s="72"/>
      <c r="O18" s="72"/>
    </row>
    <row r="19" spans="1:15" ht="17.399999999999999" x14ac:dyDescent="0.3">
      <c r="A19" s="7"/>
      <c r="B19" s="1"/>
      <c r="C19" s="1"/>
      <c r="D19" s="1"/>
      <c r="E19" s="1"/>
      <c r="F19" s="1"/>
      <c r="G19" s="8"/>
      <c r="H19" s="73"/>
      <c r="I19" s="72"/>
      <c r="J19" s="72"/>
      <c r="K19" s="72"/>
      <c r="L19" s="72"/>
      <c r="M19" s="72"/>
      <c r="N19" s="72"/>
      <c r="O19" s="72"/>
    </row>
    <row r="20" spans="1:15" ht="18" thickBot="1" x14ac:dyDescent="0.35">
      <c r="A20" s="19" t="s">
        <v>3</v>
      </c>
      <c r="B20" s="20">
        <f>(4*3.14*B16^3)/3</f>
        <v>50.939173333333315</v>
      </c>
      <c r="C20" s="15"/>
      <c r="D20" s="15"/>
      <c r="E20" s="15"/>
      <c r="F20" s="15"/>
      <c r="G20" s="16"/>
      <c r="H20" s="73"/>
      <c r="I20" s="72"/>
      <c r="J20" s="72"/>
      <c r="K20" s="72"/>
      <c r="L20" s="72"/>
      <c r="M20" s="72"/>
      <c r="N20" s="72"/>
      <c r="O20" s="72"/>
    </row>
    <row r="21" spans="1:15" ht="17.399999999999999" x14ac:dyDescent="0.3">
      <c r="A21" s="74"/>
      <c r="B21" s="74"/>
      <c r="C21" s="74"/>
      <c r="D21" s="74"/>
      <c r="E21" s="74"/>
      <c r="F21" s="74"/>
      <c r="G21" s="72"/>
      <c r="H21" s="72"/>
      <c r="I21" s="72"/>
      <c r="J21" s="72"/>
      <c r="K21" s="72"/>
      <c r="L21" s="72"/>
      <c r="M21" s="72"/>
      <c r="N21" s="72"/>
      <c r="O21" s="72"/>
    </row>
    <row r="22" spans="1:15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</row>
    <row r="23" spans="1:15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1:15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15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  <row r="26" spans="1:15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</row>
    <row r="27" spans="1:15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</row>
    <row r="28" spans="1:15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1:15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5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15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15" x14ac:dyDescent="0.2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5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1:15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</row>
    <row r="35" spans="1:15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1:15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</row>
    <row r="37" spans="1:15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</row>
    <row r="38" spans="1:15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2" workbookViewId="0">
      <selection activeCell="C19" sqref="C19"/>
    </sheetView>
  </sheetViews>
  <sheetFormatPr defaultRowHeight="13.2" x14ac:dyDescent="0.25"/>
  <sheetData>
    <row r="1" spans="1:19" x14ac:dyDescent="0.25">
      <c r="A1" s="63" t="s">
        <v>44</v>
      </c>
      <c r="B1" s="63"/>
      <c r="C1" s="63"/>
      <c r="D1" s="63"/>
      <c r="E1" s="63"/>
      <c r="F1" s="63"/>
      <c r="G1" s="63"/>
      <c r="H1" s="63"/>
      <c r="I1" s="6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8" x14ac:dyDescent="0.35">
      <c r="A2" s="63"/>
      <c r="B2" s="64" t="s">
        <v>42</v>
      </c>
      <c r="C2" s="63"/>
      <c r="D2" s="63"/>
      <c r="E2" s="63"/>
      <c r="F2" s="63"/>
      <c r="G2" s="63"/>
      <c r="H2" s="63"/>
      <c r="I2" s="6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7.399999999999999" x14ac:dyDescent="0.3">
      <c r="A3" s="63"/>
      <c r="B3" s="64"/>
      <c r="C3" s="63"/>
      <c r="D3" s="63"/>
      <c r="E3" s="63"/>
      <c r="F3" s="63"/>
      <c r="G3" s="63"/>
      <c r="H3" s="63"/>
      <c r="I3" s="63"/>
      <c r="J3" s="71"/>
      <c r="K3" s="3"/>
      <c r="L3" s="3"/>
      <c r="M3" s="3"/>
      <c r="N3" s="3"/>
      <c r="O3" s="3"/>
      <c r="P3" s="3"/>
      <c r="Q3" s="3"/>
      <c r="R3" s="3"/>
      <c r="S3" s="3"/>
    </row>
    <row r="4" spans="1:19" ht="14.4" thickBot="1" x14ac:dyDescent="0.3">
      <c r="A4" s="63"/>
      <c r="B4" s="63"/>
      <c r="C4" s="63"/>
      <c r="D4" s="63"/>
      <c r="E4" s="65" t="s">
        <v>41</v>
      </c>
      <c r="F4" s="65"/>
      <c r="G4" s="63"/>
      <c r="H4" s="63"/>
      <c r="I4" s="6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8" thickBot="1" x14ac:dyDescent="0.3">
      <c r="A5" s="63"/>
      <c r="B5" s="68" t="s">
        <v>43</v>
      </c>
      <c r="C5" s="69"/>
      <c r="D5" s="24" t="s">
        <v>9</v>
      </c>
      <c r="E5" s="66">
        <v>2</v>
      </c>
      <c r="F5" s="25" t="s">
        <v>10</v>
      </c>
      <c r="G5" s="67">
        <v>0</v>
      </c>
      <c r="H5" s="63"/>
      <c r="I5" s="6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63"/>
      <c r="B6" s="63"/>
      <c r="C6" s="63"/>
      <c r="D6" s="63"/>
      <c r="E6" s="63"/>
      <c r="F6" s="63"/>
      <c r="G6" s="63"/>
      <c r="H6" s="63"/>
      <c r="I6" s="6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63"/>
      <c r="B7" s="63" t="s">
        <v>38</v>
      </c>
      <c r="C7" s="63"/>
      <c r="D7" s="63"/>
      <c r="E7" s="63"/>
      <c r="F7" s="63"/>
      <c r="G7" s="63"/>
      <c r="H7" s="63"/>
      <c r="I7" s="6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A8" s="63"/>
      <c r="B8" s="70" t="s">
        <v>39</v>
      </c>
      <c r="C8" s="70" t="s">
        <v>40</v>
      </c>
      <c r="D8" s="63"/>
      <c r="E8" s="63"/>
      <c r="F8" s="63"/>
      <c r="G8" s="63"/>
      <c r="H8" s="63"/>
      <c r="I8" s="6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63"/>
      <c r="B9" s="59">
        <v>-3</v>
      </c>
      <c r="C9" s="59">
        <f t="shared" ref="C9:C15" si="0">(E$5^B9)+G$5</f>
        <v>0.125</v>
      </c>
      <c r="D9" s="63"/>
      <c r="E9" s="63"/>
      <c r="F9" s="63"/>
      <c r="G9" s="63"/>
      <c r="H9" s="63"/>
      <c r="I9" s="6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63"/>
      <c r="B10" s="59">
        <v>-2</v>
      </c>
      <c r="C10" s="59">
        <f t="shared" si="0"/>
        <v>0.25</v>
      </c>
      <c r="D10" s="63"/>
      <c r="E10" s="63"/>
      <c r="F10" s="63"/>
      <c r="G10" s="63"/>
      <c r="H10" s="63"/>
      <c r="I10" s="6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63"/>
      <c r="B11" s="59">
        <v>-1</v>
      </c>
      <c r="C11" s="59">
        <f t="shared" si="0"/>
        <v>0.5</v>
      </c>
      <c r="D11" s="63"/>
      <c r="E11" s="63"/>
      <c r="F11" s="63"/>
      <c r="G11" s="63"/>
      <c r="H11" s="63"/>
      <c r="I11" s="6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63"/>
      <c r="B12" s="59">
        <v>0</v>
      </c>
      <c r="C12" s="59">
        <f t="shared" si="0"/>
        <v>1</v>
      </c>
      <c r="D12" s="63"/>
      <c r="E12" s="63"/>
      <c r="F12" s="63"/>
      <c r="G12" s="63"/>
      <c r="H12" s="63"/>
      <c r="I12" s="6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63"/>
      <c r="B13" s="59">
        <v>1</v>
      </c>
      <c r="C13" s="59">
        <f t="shared" si="0"/>
        <v>2</v>
      </c>
      <c r="D13" s="63"/>
      <c r="E13" s="63"/>
      <c r="F13" s="63"/>
      <c r="G13" s="63"/>
      <c r="H13" s="63"/>
      <c r="I13" s="6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63"/>
      <c r="B14" s="59">
        <v>2</v>
      </c>
      <c r="C14" s="59">
        <f t="shared" si="0"/>
        <v>4</v>
      </c>
      <c r="D14" s="63"/>
      <c r="E14" s="63"/>
      <c r="F14" s="63"/>
      <c r="G14" s="63"/>
      <c r="H14" s="63"/>
      <c r="I14" s="6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63"/>
      <c r="B15" s="59">
        <v>3</v>
      </c>
      <c r="C15" s="59">
        <f t="shared" si="0"/>
        <v>8</v>
      </c>
      <c r="D15" s="63"/>
      <c r="E15" s="63"/>
      <c r="F15" s="63"/>
      <c r="G15" s="63"/>
      <c r="H15" s="63"/>
      <c r="I15" s="6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ati-livre</vt:lpstr>
      <vt:lpstr>certo-errado</vt:lpstr>
      <vt:lpstr>ex-aula</vt:lpstr>
      <vt:lpstr>simulação</vt:lpstr>
    </vt:vector>
  </TitlesOfParts>
  <Company>FIDENE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Usuário</cp:lastModifiedBy>
  <cp:lastPrinted>1999-01-01T02:58:46Z</cp:lastPrinted>
  <dcterms:created xsi:type="dcterms:W3CDTF">2005-04-25T11:47:25Z</dcterms:created>
  <dcterms:modified xsi:type="dcterms:W3CDTF">2020-10-07T17:55:30Z</dcterms:modified>
</cp:coreProperties>
</file>