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20" activeTab="0"/>
  </bookViews>
  <sheets>
    <sheet name="Plan1" sheetId="1" r:id="rId1"/>
    <sheet name="Plan2" sheetId="2" r:id="rId2"/>
    <sheet name="Plan3" sheetId="3" r:id="rId3"/>
    <sheet name="Plan4" sheetId="4" r:id="rId4"/>
  </sheets>
  <definedNames/>
  <calcPr fullCalcOnLoad="1"/>
</workbook>
</file>

<file path=xl/sharedStrings.xml><?xml version="1.0" encoding="utf-8"?>
<sst xmlns="http://schemas.openxmlformats.org/spreadsheetml/2006/main" count="265" uniqueCount="107">
  <si>
    <r>
      <t>UNIJUI</t>
    </r>
    <r>
      <rPr>
        <b/>
        <sz val="10"/>
        <rFont val="Arial"/>
        <family val="2"/>
      </rPr>
      <t>-</t>
    </r>
    <r>
      <rPr>
        <b/>
        <sz val="12"/>
        <rFont val="Arial"/>
        <family val="2"/>
      </rPr>
      <t>Universidade Regional do Noroeste do Estado do Rio Grande do Sul</t>
    </r>
  </si>
  <si>
    <r>
      <t xml:space="preserve">Disciplina: </t>
    </r>
    <r>
      <rPr>
        <sz val="11"/>
        <rFont val="Arial"/>
        <family val="2"/>
      </rPr>
      <t>Matemática Computacional III</t>
    </r>
  </si>
  <si>
    <t>Acadêmica:</t>
  </si>
  <si>
    <t>ANA IRINÉIA MACIEL</t>
  </si>
  <si>
    <t xml:space="preserve">                                     MÚLTIPLOS</t>
  </si>
  <si>
    <t>UNIDADE FUNDAMENTAL</t>
  </si>
  <si>
    <t xml:space="preserve">                                    SUBMÚLTIPLOS </t>
  </si>
  <si>
    <t xml:space="preserve">     Km 1000m</t>
  </si>
  <si>
    <t xml:space="preserve">     hm  100m</t>
  </si>
  <si>
    <t xml:space="preserve">      dam  10m </t>
  </si>
  <si>
    <t xml:space="preserve">               m  1m</t>
  </si>
  <si>
    <t xml:space="preserve">        dm  0,1m</t>
  </si>
  <si>
    <t xml:space="preserve">       cm  0,01m</t>
  </si>
  <si>
    <t xml:space="preserve">        mm  0,001m</t>
  </si>
  <si>
    <t xml:space="preserve">                                                                                                Transformação de unidades</t>
  </si>
  <si>
    <t xml:space="preserve">        km para m</t>
  </si>
  <si>
    <t xml:space="preserve">         hm para m</t>
  </si>
  <si>
    <t xml:space="preserve">     dam para m</t>
  </si>
  <si>
    <t xml:space="preserve">                   mm para km</t>
  </si>
  <si>
    <t>Coloque os valores nas células amrelas</t>
  </si>
  <si>
    <t>Coloque os valores nas células verdes</t>
  </si>
  <si>
    <t>Coloque os valores nas células azuis</t>
  </si>
  <si>
    <t>Coloque os valores nas células  rosas</t>
  </si>
  <si>
    <t>km=</t>
  </si>
  <si>
    <t>hm=</t>
  </si>
  <si>
    <t>dam=</t>
  </si>
  <si>
    <t>mm=</t>
  </si>
  <si>
    <t>m=</t>
  </si>
  <si>
    <t>m</t>
  </si>
  <si>
    <t>km</t>
  </si>
  <si>
    <t xml:space="preserve">      m para km</t>
  </si>
  <si>
    <t xml:space="preserve">       m para hm</t>
  </si>
  <si>
    <t xml:space="preserve">       m para dam</t>
  </si>
  <si>
    <t xml:space="preserve">                 cm para km</t>
  </si>
  <si>
    <t>cm=</t>
  </si>
  <si>
    <t>hm</t>
  </si>
  <si>
    <t>dam</t>
  </si>
  <si>
    <t xml:space="preserve">                dm para m</t>
  </si>
  <si>
    <t xml:space="preserve">                cm para m</t>
  </si>
  <si>
    <t xml:space="preserve">                mm para m</t>
  </si>
  <si>
    <t xml:space="preserve">                 km para dm</t>
  </si>
  <si>
    <t>coloque os valores nas células laranjas</t>
  </si>
  <si>
    <t>coloque os valores nas células vermelhas</t>
  </si>
  <si>
    <t>Coloque os valores nas células cinzas</t>
  </si>
  <si>
    <t>dm=</t>
  </si>
  <si>
    <t>dm</t>
  </si>
  <si>
    <t xml:space="preserve">                m para dm</t>
  </si>
  <si>
    <t xml:space="preserve">                m para cm</t>
  </si>
  <si>
    <t xml:space="preserve">                m para mm</t>
  </si>
  <si>
    <t xml:space="preserve">               km para hm</t>
  </si>
  <si>
    <t>cm</t>
  </si>
  <si>
    <t>mm</t>
  </si>
  <si>
    <t xml:space="preserve">                     MUDANÇA DE UNIDADE DE MEDIDA DE MASSA</t>
  </si>
  <si>
    <t xml:space="preserve">                                                              MÚLTIPLOS</t>
  </si>
  <si>
    <t xml:space="preserve">                Kg para g</t>
  </si>
  <si>
    <t xml:space="preserve">            hg para g</t>
  </si>
  <si>
    <t xml:space="preserve">                dag para g</t>
  </si>
  <si>
    <t xml:space="preserve">      (quilograma para grama)</t>
  </si>
  <si>
    <t xml:space="preserve">  (hectograma para grama)</t>
  </si>
  <si>
    <t xml:space="preserve">        (decagrama para grama)</t>
  </si>
  <si>
    <t>Coloque os valores nas células lilas</t>
  </si>
  <si>
    <t>Kg=</t>
  </si>
  <si>
    <t>hg=</t>
  </si>
  <si>
    <t>dag=</t>
  </si>
  <si>
    <t>g=</t>
  </si>
  <si>
    <t>g</t>
  </si>
  <si>
    <t xml:space="preserve">                                                         SUBMÚLTIPLOS</t>
  </si>
  <si>
    <t xml:space="preserve">              dg para g</t>
  </si>
  <si>
    <t xml:space="preserve">               cg para g</t>
  </si>
  <si>
    <t xml:space="preserve">                 mg para g</t>
  </si>
  <si>
    <t xml:space="preserve">      (decigrama para grama)</t>
  </si>
  <si>
    <t xml:space="preserve">      (centigrama para grama)</t>
  </si>
  <si>
    <t xml:space="preserve">         (miligrama para grama)</t>
  </si>
  <si>
    <t>dg=</t>
  </si>
  <si>
    <t>cg=</t>
  </si>
  <si>
    <t>mg=</t>
  </si>
  <si>
    <t xml:space="preserve">                                                                           MÚLTIPLOS</t>
  </si>
  <si>
    <t xml:space="preserve">                                                                                                           SBMÚLTIPLOS</t>
  </si>
  <si>
    <t xml:space="preserve">                                                                TRÂNSFORMAÇÕES</t>
  </si>
  <si>
    <t xml:space="preserve">                                                      Trânsformação de unidades de medida de massa</t>
  </si>
  <si>
    <t>(MÚLTIPLOS)</t>
  </si>
  <si>
    <t xml:space="preserve">                                                                           (SUBMÚLTIPLOS)</t>
  </si>
  <si>
    <t xml:space="preserve">                                                                                                                UNIDADES DE ÁREA</t>
  </si>
  <si>
    <t xml:space="preserve">            m² para Km²</t>
  </si>
  <si>
    <t>m² para hm²</t>
  </si>
  <si>
    <t>m² para dam²</t>
  </si>
  <si>
    <t>Coloque os valores nas células laranjas</t>
  </si>
  <si>
    <t>m²=</t>
  </si>
  <si>
    <t>km²=</t>
  </si>
  <si>
    <t>km²</t>
  </si>
  <si>
    <t>hm²=</t>
  </si>
  <si>
    <t>hm²</t>
  </si>
  <si>
    <t>dam²=</t>
  </si>
  <si>
    <t>dam²</t>
  </si>
  <si>
    <t xml:space="preserve">                                                                          SUBMÚLTIPLOS</t>
  </si>
  <si>
    <t xml:space="preserve">m² para dm²                   </t>
  </si>
  <si>
    <t>m² para cm²</t>
  </si>
  <si>
    <t>m² para mm²</t>
  </si>
  <si>
    <t>dm²=</t>
  </si>
  <si>
    <t>dm²</t>
  </si>
  <si>
    <t>cm²=</t>
  </si>
  <si>
    <t>cm²</t>
  </si>
  <si>
    <t>mm²=</t>
  </si>
  <si>
    <t>mm²</t>
  </si>
  <si>
    <t>UNIDADES DE MEDIDAS DE COMPRIMENTO</t>
  </si>
  <si>
    <r>
      <t>Profa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>Tânia Michel Pereira</t>
    </r>
  </si>
  <si>
    <r>
      <t xml:space="preserve">    Trabalho aplicado na</t>
    </r>
    <r>
      <rPr>
        <i/>
        <sz val="11"/>
        <color indexed="61"/>
        <rFont val="Arial"/>
        <family val="2"/>
      </rPr>
      <t xml:space="preserve"> Escola Municipal São Roque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</si>
</sst>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15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sz val="14"/>
      <color indexed="61"/>
      <name val="Arial"/>
      <family val="2"/>
    </font>
    <font>
      <sz val="14"/>
      <color indexed="16"/>
      <name val="Arial"/>
      <family val="2"/>
    </font>
    <font>
      <i/>
      <sz val="14"/>
      <color indexed="61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8"/>
      <color indexed="61"/>
      <name val="Arial"/>
      <family val="2"/>
    </font>
    <font>
      <sz val="12"/>
      <color indexed="20"/>
      <name val="Arial"/>
      <family val="2"/>
    </font>
    <font>
      <sz val="11"/>
      <name val="Arial"/>
      <family val="2"/>
    </font>
    <font>
      <i/>
      <sz val="11"/>
      <color indexed="6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48"/>
      <name val="Arial"/>
      <family val="2"/>
    </font>
    <font>
      <sz val="12"/>
      <color indexed="4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16"/>
      <name val="Arial"/>
      <family val="2"/>
    </font>
    <font>
      <b/>
      <i/>
      <sz val="12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3" borderId="6" xfId="0" applyFont="1" applyFill="1" applyBorder="1" applyAlignment="1">
      <alignment/>
    </xf>
    <xf numFmtId="0" fontId="0" fillId="8" borderId="0" xfId="0" applyFill="1" applyAlignment="1">
      <alignment/>
    </xf>
    <xf numFmtId="0" fontId="1" fillId="8" borderId="8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8" xfId="0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9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12" borderId="1" xfId="0" applyFill="1" applyBorder="1" applyAlignment="1">
      <alignment/>
    </xf>
    <xf numFmtId="0" fontId="8" fillId="8" borderId="0" xfId="0" applyFont="1" applyFill="1" applyAlignment="1">
      <alignment/>
    </xf>
    <xf numFmtId="0" fontId="1" fillId="2" borderId="0" xfId="0" applyFont="1" applyFill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6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3" fillId="8" borderId="2" xfId="0" applyFont="1" applyFill="1" applyBorder="1" applyAlignment="1">
      <alignment/>
    </xf>
    <xf numFmtId="0" fontId="15" fillId="5" borderId="8" xfId="0" applyFont="1" applyFill="1" applyBorder="1" applyAlignment="1">
      <alignment horizontal="left"/>
    </xf>
    <xf numFmtId="0" fontId="7" fillId="8" borderId="3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4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14" fillId="10" borderId="2" xfId="0" applyFont="1" applyFill="1" applyBorder="1" applyAlignment="1">
      <alignment/>
    </xf>
    <xf numFmtId="0" fontId="14" fillId="10" borderId="3" xfId="0" applyFont="1" applyFill="1" applyBorder="1" applyAlignment="1">
      <alignment/>
    </xf>
    <xf numFmtId="0" fontId="14" fillId="10" borderId="4" xfId="0" applyFont="1" applyFill="1" applyBorder="1" applyAlignment="1">
      <alignment/>
    </xf>
    <xf numFmtId="0" fontId="14" fillId="10" borderId="8" xfId="0" applyFont="1" applyFill="1" applyBorder="1" applyAlignment="1">
      <alignment/>
    </xf>
    <xf numFmtId="0" fontId="14" fillId="10" borderId="0" xfId="0" applyFont="1" applyFill="1" applyBorder="1" applyAlignment="1">
      <alignment/>
    </xf>
    <xf numFmtId="0" fontId="14" fillId="10" borderId="9" xfId="0" applyFont="1" applyFill="1" applyBorder="1" applyAlignment="1">
      <alignment/>
    </xf>
    <xf numFmtId="0" fontId="14" fillId="13" borderId="1" xfId="0" applyFont="1" applyFill="1" applyBorder="1" applyAlignment="1">
      <alignment/>
    </xf>
    <xf numFmtId="0" fontId="14" fillId="12" borderId="1" xfId="0" applyFont="1" applyFill="1" applyBorder="1" applyAlignment="1">
      <alignment/>
    </xf>
    <xf numFmtId="0" fontId="14" fillId="5" borderId="1" xfId="0" applyFont="1" applyFill="1" applyBorder="1" applyAlignment="1">
      <alignment/>
    </xf>
    <xf numFmtId="0" fontId="14" fillId="10" borderId="1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0" fontId="14" fillId="10" borderId="11" xfId="0" applyFont="1" applyFill="1" applyBorder="1" applyAlignment="1">
      <alignment/>
    </xf>
    <xf numFmtId="0" fontId="14" fillId="10" borderId="12" xfId="0" applyFont="1" applyFill="1" applyBorder="1" applyAlignment="1">
      <alignment/>
    </xf>
    <xf numFmtId="0" fontId="14" fillId="10" borderId="2" xfId="0" applyFont="1" applyFill="1" applyBorder="1" applyAlignment="1">
      <alignment/>
    </xf>
    <xf numFmtId="0" fontId="17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19" fillId="8" borderId="0" xfId="0" applyFont="1" applyFill="1" applyAlignment="1">
      <alignment/>
    </xf>
    <xf numFmtId="0" fontId="21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16" fillId="2" borderId="8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3" borderId="8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9" borderId="1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11" borderId="1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24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25" fillId="3" borderId="2" xfId="0" applyFont="1" applyFill="1" applyBorder="1" applyAlignment="1">
      <alignment/>
    </xf>
    <xf numFmtId="0" fontId="25" fillId="3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14" fillId="8" borderId="2" xfId="0" applyFont="1" applyFill="1" applyBorder="1" applyAlignment="1">
      <alignment/>
    </xf>
    <xf numFmtId="0" fontId="14" fillId="8" borderId="3" xfId="0" applyFont="1" applyFill="1" applyBorder="1" applyAlignment="1">
      <alignment/>
    </xf>
    <xf numFmtId="0" fontId="14" fillId="8" borderId="4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0" xfId="0" applyFont="1" applyFill="1" applyAlignment="1">
      <alignment/>
    </xf>
    <xf numFmtId="0" fontId="14" fillId="8" borderId="8" xfId="0" applyFont="1" applyFill="1" applyBorder="1" applyAlignment="1">
      <alignment/>
    </xf>
    <xf numFmtId="0" fontId="14" fillId="8" borderId="9" xfId="0" applyFont="1" applyFill="1" applyBorder="1" applyAlignment="1">
      <alignment/>
    </xf>
    <xf numFmtId="0" fontId="26" fillId="8" borderId="0" xfId="0" applyFont="1" applyFill="1" applyBorder="1" applyAlignment="1">
      <alignment/>
    </xf>
    <xf numFmtId="0" fontId="23" fillId="0" borderId="0" xfId="0" applyFont="1" applyAlignment="1">
      <alignment/>
    </xf>
    <xf numFmtId="0" fontId="14" fillId="8" borderId="10" xfId="0" applyFont="1" applyFill="1" applyBorder="1" applyAlignment="1">
      <alignment/>
    </xf>
    <xf numFmtId="0" fontId="14" fillId="8" borderId="11" xfId="0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7" fillId="8" borderId="2" xfId="0" applyFont="1" applyFill="1" applyBorder="1" applyAlignment="1">
      <alignment/>
    </xf>
    <xf numFmtId="0" fontId="28" fillId="8" borderId="0" xfId="0" applyFont="1" applyFill="1" applyAlignment="1">
      <alignment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85725</xdr:colOff>
      <xdr:row>3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"/>
  <sheetViews>
    <sheetView tabSelected="1" workbookViewId="0" topLeftCell="A1">
      <selection activeCell="P3" sqref="P3"/>
    </sheetView>
  </sheetViews>
  <sheetFormatPr defaultColWidth="9.140625" defaultRowHeight="12.75"/>
  <cols>
    <col min="1" max="1" width="7.57421875" style="0" customWidth="1"/>
    <col min="2" max="2" width="12.7109375" style="0" customWidth="1"/>
    <col min="3" max="3" width="5.28125" style="0" customWidth="1"/>
    <col min="4" max="4" width="8.140625" style="0" customWidth="1"/>
    <col min="5" max="5" width="4.140625" style="0" customWidth="1"/>
    <col min="7" max="7" width="6.421875" style="0" customWidth="1"/>
    <col min="8" max="8" width="5.421875" style="0" customWidth="1"/>
    <col min="9" max="9" width="6.421875" style="0" customWidth="1"/>
    <col min="10" max="10" width="7.7109375" style="0" customWidth="1"/>
    <col min="11" max="11" width="6.57421875" style="0" customWidth="1"/>
    <col min="12" max="12" width="4.7109375" style="0" customWidth="1"/>
    <col min="13" max="13" width="9.28125" style="0" customWidth="1"/>
    <col min="15" max="15" width="6.8515625" style="0" customWidth="1"/>
    <col min="16" max="16" width="82.28125" style="0" customWidth="1"/>
  </cols>
  <sheetData>
    <row r="1" spans="1:16" ht="18">
      <c r="A1" s="97" t="s">
        <v>0</v>
      </c>
      <c r="B1" s="98"/>
      <c r="C1" s="98"/>
      <c r="D1" s="98"/>
      <c r="E1" s="98"/>
      <c r="F1" s="98"/>
      <c r="G1" s="98"/>
      <c r="H1" s="98"/>
      <c r="I1" s="26"/>
      <c r="J1" s="96"/>
      <c r="K1" s="26"/>
      <c r="L1" s="26"/>
      <c r="M1" s="26"/>
      <c r="N1" s="26"/>
      <c r="O1" s="26"/>
      <c r="P1" s="26"/>
    </row>
    <row r="2" spans="1:16" ht="18.75" customHeight="1">
      <c r="A2" s="96" t="s">
        <v>105</v>
      </c>
      <c r="B2" s="26"/>
      <c r="C2" s="99"/>
      <c r="D2" s="99"/>
      <c r="E2" s="96" t="s">
        <v>1</v>
      </c>
      <c r="F2" s="99"/>
      <c r="G2" s="99"/>
      <c r="H2" s="99"/>
      <c r="I2" s="26"/>
      <c r="J2" s="26"/>
      <c r="K2" s="26"/>
      <c r="L2" s="26"/>
      <c r="M2" s="26"/>
      <c r="N2" s="26"/>
      <c r="O2" s="26"/>
      <c r="P2" s="26"/>
    </row>
    <row r="3" spans="1:16" ht="20.25" customHeight="1" thickBot="1">
      <c r="A3" s="96" t="s">
        <v>2</v>
      </c>
      <c r="B3" s="157" t="s">
        <v>3</v>
      </c>
      <c r="C3" s="46"/>
      <c r="D3" s="46"/>
      <c r="E3" s="94" t="s">
        <v>106</v>
      </c>
      <c r="F3" s="26"/>
      <c r="G3" s="26"/>
      <c r="H3" s="95"/>
      <c r="I3" s="95"/>
      <c r="J3" s="95"/>
      <c r="K3" s="26"/>
      <c r="L3" s="26"/>
      <c r="M3" s="26"/>
      <c r="N3" s="26"/>
      <c r="O3" s="26"/>
      <c r="P3" s="26"/>
    </row>
    <row r="4" spans="1:18" s="1" customFormat="1" ht="42.75" customHeight="1" thickBot="1">
      <c r="A4" s="156" t="s">
        <v>104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70"/>
      <c r="M4" s="70"/>
      <c r="N4" s="70"/>
      <c r="O4" s="70"/>
      <c r="P4" s="71"/>
      <c r="Q4" s="47"/>
      <c r="R4" s="47"/>
    </row>
    <row r="5" spans="1:18" s="1" customFormat="1" ht="30" customHeight="1" thickBot="1">
      <c r="A5" s="72" t="s">
        <v>4</v>
      </c>
      <c r="B5" s="73"/>
      <c r="C5" s="73"/>
      <c r="D5" s="73"/>
      <c r="E5" s="73"/>
      <c r="F5" s="74"/>
      <c r="G5" s="75" t="s">
        <v>5</v>
      </c>
      <c r="H5" s="73"/>
      <c r="I5" s="74"/>
      <c r="J5" s="75" t="s">
        <v>6</v>
      </c>
      <c r="K5" s="73"/>
      <c r="L5" s="73"/>
      <c r="M5" s="73"/>
      <c r="N5" s="73"/>
      <c r="O5" s="70"/>
      <c r="P5" s="71"/>
      <c r="Q5" s="47"/>
      <c r="R5" s="47"/>
    </row>
    <row r="6" spans="1:18" s="1" customFormat="1" ht="12.75">
      <c r="A6" s="27" t="s">
        <v>7</v>
      </c>
      <c r="B6" s="28"/>
      <c r="C6" s="76" t="s">
        <v>8</v>
      </c>
      <c r="D6" s="77"/>
      <c r="E6" s="76" t="s">
        <v>9</v>
      </c>
      <c r="F6" s="77"/>
      <c r="G6" s="76" t="s">
        <v>10</v>
      </c>
      <c r="H6" s="78"/>
      <c r="I6" s="77"/>
      <c r="J6" s="76" t="s">
        <v>11</v>
      </c>
      <c r="K6" s="77"/>
      <c r="L6" s="76" t="s">
        <v>12</v>
      </c>
      <c r="M6" s="77"/>
      <c r="N6" s="28" t="s">
        <v>13</v>
      </c>
      <c r="O6" s="28"/>
      <c r="P6" s="29"/>
      <c r="Q6" s="47"/>
      <c r="R6" s="47"/>
    </row>
    <row r="7" spans="1:18" s="1" customFormat="1" ht="20.25" customHeight="1" thickBot="1">
      <c r="A7" s="30"/>
      <c r="B7" s="31"/>
      <c r="C7" s="30"/>
      <c r="D7" s="32"/>
      <c r="E7" s="30"/>
      <c r="F7" s="32"/>
      <c r="G7" s="30"/>
      <c r="H7" s="31"/>
      <c r="I7" s="32"/>
      <c r="J7" s="30"/>
      <c r="K7" s="32"/>
      <c r="L7" s="30"/>
      <c r="M7" s="32"/>
      <c r="N7" s="31"/>
      <c r="O7" s="31"/>
      <c r="P7" s="32"/>
      <c r="Q7" s="47"/>
      <c r="R7" s="47"/>
    </row>
    <row r="8" spans="1:19" ht="18.75" thickBot="1">
      <c r="A8" s="61" t="s">
        <v>14</v>
      </c>
      <c r="B8" s="2"/>
      <c r="C8" s="2"/>
      <c r="D8" s="2"/>
      <c r="E8" s="10"/>
      <c r="F8" s="25"/>
      <c r="G8" s="25"/>
      <c r="H8" s="25"/>
      <c r="I8" s="25"/>
      <c r="J8" s="11"/>
      <c r="K8" s="11"/>
      <c r="L8" s="11"/>
      <c r="M8" s="11"/>
      <c r="N8" s="11"/>
      <c r="O8" s="11"/>
      <c r="P8" s="12"/>
      <c r="Q8" s="1"/>
      <c r="R8" s="1"/>
      <c r="S8" s="1"/>
    </row>
    <row r="9" spans="1:19" ht="13.5" thickBot="1">
      <c r="A9" s="7" t="s">
        <v>15</v>
      </c>
      <c r="B9" s="8"/>
      <c r="C9" s="8"/>
      <c r="D9" s="8"/>
      <c r="E9" s="7" t="s">
        <v>16</v>
      </c>
      <c r="F9" s="8"/>
      <c r="G9" s="8"/>
      <c r="H9" s="8"/>
      <c r="I9" s="8" t="s">
        <v>17</v>
      </c>
      <c r="J9" s="8"/>
      <c r="K9" s="8"/>
      <c r="L9" s="8"/>
      <c r="M9" s="18" t="s">
        <v>18</v>
      </c>
      <c r="N9" s="18"/>
      <c r="O9" s="18"/>
      <c r="P9" s="9"/>
      <c r="Q9" s="1"/>
      <c r="R9" s="1"/>
      <c r="S9" s="1"/>
    </row>
    <row r="10" spans="1:19" ht="12.75">
      <c r="A10" s="10" t="s">
        <v>19</v>
      </c>
      <c r="B10" s="11"/>
      <c r="C10" s="11"/>
      <c r="D10" s="11"/>
      <c r="E10" s="13" t="s">
        <v>20</v>
      </c>
      <c r="F10" s="4"/>
      <c r="G10" s="4"/>
      <c r="H10" s="4"/>
      <c r="I10" s="10" t="s">
        <v>21</v>
      </c>
      <c r="J10" s="11"/>
      <c r="K10" s="11"/>
      <c r="L10" s="12"/>
      <c r="M10" s="4" t="s">
        <v>22</v>
      </c>
      <c r="N10" s="4"/>
      <c r="O10" s="4"/>
      <c r="P10" s="14"/>
      <c r="Q10" s="1"/>
      <c r="R10" s="1"/>
      <c r="S10" s="1"/>
    </row>
    <row r="11" spans="1:19" ht="13.5" thickBot="1">
      <c r="A11" s="13"/>
      <c r="B11" s="4"/>
      <c r="C11" s="4"/>
      <c r="D11" s="4"/>
      <c r="E11" s="13"/>
      <c r="F11" s="4"/>
      <c r="G11" s="4"/>
      <c r="H11" s="4"/>
      <c r="I11" s="13"/>
      <c r="J11" s="4"/>
      <c r="K11" s="4"/>
      <c r="L11" s="14"/>
      <c r="M11" s="4"/>
      <c r="N11" s="4"/>
      <c r="O11" s="4"/>
      <c r="P11" s="14"/>
      <c r="Q11" s="1"/>
      <c r="R11" s="1"/>
      <c r="S11" s="1"/>
    </row>
    <row r="12" spans="1:19" ht="13.5" thickBot="1">
      <c r="A12" s="13" t="s">
        <v>23</v>
      </c>
      <c r="B12" s="33">
        <v>2</v>
      </c>
      <c r="C12" s="4"/>
      <c r="D12" s="4"/>
      <c r="E12" s="13" t="s">
        <v>24</v>
      </c>
      <c r="F12" s="19">
        <v>2</v>
      </c>
      <c r="G12" s="4"/>
      <c r="H12" s="4"/>
      <c r="I12" s="13" t="s">
        <v>25</v>
      </c>
      <c r="J12" s="34">
        <v>2</v>
      </c>
      <c r="K12" s="4"/>
      <c r="L12" s="14"/>
      <c r="M12" s="4" t="s">
        <v>26</v>
      </c>
      <c r="N12" s="35">
        <v>2</v>
      </c>
      <c r="O12" s="4"/>
      <c r="P12" s="14"/>
      <c r="Q12" s="1"/>
      <c r="R12" s="1"/>
      <c r="S12" s="1"/>
    </row>
    <row r="13" spans="1:19" ht="13.5" thickBot="1">
      <c r="A13" s="13"/>
      <c r="B13" s="4"/>
      <c r="C13" s="4"/>
      <c r="D13" s="4"/>
      <c r="E13" s="13"/>
      <c r="F13" s="4"/>
      <c r="G13" s="4"/>
      <c r="H13" s="4"/>
      <c r="I13" s="13"/>
      <c r="J13" s="4"/>
      <c r="K13" s="4"/>
      <c r="L13" s="14"/>
      <c r="M13" s="4"/>
      <c r="N13" s="4"/>
      <c r="O13" s="4"/>
      <c r="P13" s="14"/>
      <c r="Q13" s="1"/>
      <c r="R13" s="1"/>
      <c r="S13" s="1"/>
    </row>
    <row r="14" spans="1:19" ht="12.75" customHeight="1" thickBot="1">
      <c r="A14" s="13" t="s">
        <v>27</v>
      </c>
      <c r="B14" s="3">
        <f>B12*1000</f>
        <v>2000</v>
      </c>
      <c r="C14" s="4" t="s">
        <v>28</v>
      </c>
      <c r="D14" s="4"/>
      <c r="E14" s="13" t="s">
        <v>27</v>
      </c>
      <c r="F14" s="3">
        <f>F12*100</f>
        <v>200</v>
      </c>
      <c r="G14" s="4" t="s">
        <v>28</v>
      </c>
      <c r="H14" s="4"/>
      <c r="I14" s="13" t="s">
        <v>27</v>
      </c>
      <c r="J14" s="3">
        <f>J12*10</f>
        <v>20</v>
      </c>
      <c r="K14" s="4" t="s">
        <v>28</v>
      </c>
      <c r="L14" s="14"/>
      <c r="M14" s="4" t="s">
        <v>23</v>
      </c>
      <c r="N14" s="3">
        <f>N12/1000000</f>
        <v>2E-06</v>
      </c>
      <c r="O14" s="4" t="s">
        <v>29</v>
      </c>
      <c r="P14" s="14"/>
      <c r="Q14" s="1"/>
      <c r="R14" s="1"/>
      <c r="S14" s="1"/>
    </row>
    <row r="15" spans="1:19" ht="23.25" customHeight="1" thickBot="1">
      <c r="A15" s="15"/>
      <c r="B15" s="16"/>
      <c r="C15" s="16"/>
      <c r="D15" s="16"/>
      <c r="E15" s="13"/>
      <c r="F15" s="4"/>
      <c r="G15" s="4"/>
      <c r="H15" s="4"/>
      <c r="I15" s="15"/>
      <c r="J15" s="16"/>
      <c r="K15" s="16"/>
      <c r="L15" s="17"/>
      <c r="M15" s="4"/>
      <c r="N15" s="4"/>
      <c r="O15" s="4"/>
      <c r="P15" s="14"/>
      <c r="Q15" s="1"/>
      <c r="R15" s="1"/>
      <c r="S15" s="1"/>
    </row>
    <row r="16" spans="1:19" ht="13.5" thickBot="1">
      <c r="A16" s="7" t="s">
        <v>30</v>
      </c>
      <c r="B16" s="8"/>
      <c r="C16" s="8"/>
      <c r="D16" s="8"/>
      <c r="E16" s="7" t="s">
        <v>31</v>
      </c>
      <c r="F16" s="8"/>
      <c r="G16" s="8"/>
      <c r="H16" s="8"/>
      <c r="I16" s="8" t="s">
        <v>32</v>
      </c>
      <c r="J16" s="8"/>
      <c r="K16" s="8"/>
      <c r="L16" s="8"/>
      <c r="M16" s="8" t="s">
        <v>33</v>
      </c>
      <c r="N16" s="8"/>
      <c r="O16" s="8"/>
      <c r="P16" s="9"/>
      <c r="Q16" s="1"/>
      <c r="R16" s="1"/>
      <c r="S16" s="1"/>
    </row>
    <row r="17" spans="1:19" ht="13.5" thickBot="1">
      <c r="A17" s="10"/>
      <c r="B17" s="11"/>
      <c r="C17" s="11"/>
      <c r="D17" s="11"/>
      <c r="E17" s="13"/>
      <c r="F17" s="4"/>
      <c r="G17" s="4"/>
      <c r="H17" s="4"/>
      <c r="I17" s="10"/>
      <c r="J17" s="11"/>
      <c r="K17" s="11"/>
      <c r="L17" s="12"/>
      <c r="M17" s="4"/>
      <c r="N17" s="4"/>
      <c r="O17" s="4"/>
      <c r="P17" s="14"/>
      <c r="Q17" s="1"/>
      <c r="R17" s="1"/>
      <c r="S17" s="1"/>
    </row>
    <row r="18" spans="1:19" ht="13.5" thickBot="1">
      <c r="A18" s="13" t="s">
        <v>27</v>
      </c>
      <c r="B18" s="33">
        <v>2</v>
      </c>
      <c r="C18" s="4"/>
      <c r="D18" s="4"/>
      <c r="E18" s="13" t="s">
        <v>27</v>
      </c>
      <c r="F18" s="19">
        <v>2</v>
      </c>
      <c r="G18" s="4"/>
      <c r="H18" s="4"/>
      <c r="I18" s="13" t="s">
        <v>27</v>
      </c>
      <c r="J18" s="34">
        <v>2</v>
      </c>
      <c r="K18" s="4"/>
      <c r="L18" s="14"/>
      <c r="M18" s="4" t="s">
        <v>34</v>
      </c>
      <c r="N18" s="35">
        <v>2</v>
      </c>
      <c r="O18" s="4"/>
      <c r="P18" s="14"/>
      <c r="Q18" s="1"/>
      <c r="R18" s="1"/>
      <c r="S18" s="1"/>
    </row>
    <row r="19" spans="1:19" ht="13.5" thickBot="1">
      <c r="A19" s="13"/>
      <c r="B19" s="4"/>
      <c r="C19" s="4"/>
      <c r="D19" s="4"/>
      <c r="E19" s="13"/>
      <c r="F19" s="4"/>
      <c r="G19" s="4"/>
      <c r="H19" s="4"/>
      <c r="I19" s="13"/>
      <c r="J19" s="4"/>
      <c r="K19" s="4"/>
      <c r="L19" s="14"/>
      <c r="M19" s="4"/>
      <c r="N19" s="4"/>
      <c r="O19" s="4"/>
      <c r="P19" s="14"/>
      <c r="Q19" s="1"/>
      <c r="R19" s="1"/>
      <c r="S19" s="1"/>
    </row>
    <row r="20" spans="1:19" ht="13.5" thickBot="1">
      <c r="A20" s="13" t="s">
        <v>23</v>
      </c>
      <c r="B20" s="3">
        <f>B18/1000</f>
        <v>0.002</v>
      </c>
      <c r="C20" s="4" t="s">
        <v>29</v>
      </c>
      <c r="D20" s="4"/>
      <c r="E20" s="13" t="s">
        <v>24</v>
      </c>
      <c r="F20" s="3">
        <f>F18/100</f>
        <v>0.02</v>
      </c>
      <c r="G20" s="4" t="s">
        <v>35</v>
      </c>
      <c r="H20" s="4"/>
      <c r="I20" s="13" t="s">
        <v>25</v>
      </c>
      <c r="J20" s="3">
        <f>J18/10</f>
        <v>0.2</v>
      </c>
      <c r="K20" s="4" t="s">
        <v>36</v>
      </c>
      <c r="L20" s="14"/>
      <c r="M20" s="4" t="s">
        <v>23</v>
      </c>
      <c r="N20" s="3">
        <f>N18/100000</f>
        <v>2E-05</v>
      </c>
      <c r="O20" s="4" t="s">
        <v>29</v>
      </c>
      <c r="P20" s="14"/>
      <c r="Q20" s="1"/>
      <c r="R20" s="1"/>
      <c r="S20" s="1"/>
    </row>
    <row r="21" spans="1:19" ht="30.75" customHeight="1">
      <c r="A21" s="13"/>
      <c r="B21" s="4"/>
      <c r="C21" s="4"/>
      <c r="D21" s="4"/>
      <c r="E21" s="13"/>
      <c r="F21" s="4"/>
      <c r="G21" s="4"/>
      <c r="H21" s="4"/>
      <c r="I21" s="13"/>
      <c r="J21" s="4"/>
      <c r="K21" s="4"/>
      <c r="L21" s="14"/>
      <c r="M21" s="4"/>
      <c r="N21" s="4"/>
      <c r="O21" s="4"/>
      <c r="P21" s="14"/>
      <c r="Q21" s="1"/>
      <c r="R21" s="1"/>
      <c r="S21" s="1"/>
    </row>
    <row r="22" spans="1:19" ht="13.5" thickBot="1">
      <c r="A22" s="15"/>
      <c r="B22" s="16"/>
      <c r="C22" s="16"/>
      <c r="D22" s="16"/>
      <c r="E22" s="13"/>
      <c r="F22" s="4"/>
      <c r="G22" s="4"/>
      <c r="H22" s="4"/>
      <c r="I22" s="15"/>
      <c r="J22" s="16"/>
      <c r="K22" s="16"/>
      <c r="L22" s="17"/>
      <c r="M22" s="4"/>
      <c r="N22" s="4"/>
      <c r="O22" s="4"/>
      <c r="P22" s="14"/>
      <c r="Q22" s="1"/>
      <c r="R22" s="1"/>
      <c r="S22" s="1"/>
    </row>
    <row r="23" spans="1:19" ht="13.5" thickBot="1">
      <c r="A23" s="7" t="s">
        <v>37</v>
      </c>
      <c r="B23" s="8"/>
      <c r="C23" s="8"/>
      <c r="D23" s="8"/>
      <c r="E23" s="7" t="s">
        <v>38</v>
      </c>
      <c r="F23" s="8"/>
      <c r="G23" s="8"/>
      <c r="H23" s="8"/>
      <c r="I23" s="8" t="s">
        <v>39</v>
      </c>
      <c r="J23" s="8"/>
      <c r="K23" s="8"/>
      <c r="L23" s="8"/>
      <c r="M23" s="8" t="s">
        <v>40</v>
      </c>
      <c r="N23" s="8"/>
      <c r="O23" s="8"/>
      <c r="P23" s="9"/>
      <c r="Q23" s="1"/>
      <c r="R23" s="1"/>
      <c r="S23" s="1"/>
    </row>
    <row r="24" spans="1:19" ht="12.75">
      <c r="A24" s="10" t="s">
        <v>41</v>
      </c>
      <c r="B24" s="11"/>
      <c r="C24" s="11"/>
      <c r="D24" s="11"/>
      <c r="E24" s="13" t="s">
        <v>42</v>
      </c>
      <c r="F24" s="4"/>
      <c r="G24" s="4"/>
      <c r="H24" s="4"/>
      <c r="I24" s="10" t="s">
        <v>43</v>
      </c>
      <c r="J24" s="11"/>
      <c r="K24" s="11"/>
      <c r="L24" s="12"/>
      <c r="M24" s="4" t="s">
        <v>20</v>
      </c>
      <c r="N24" s="4"/>
      <c r="O24" s="4"/>
      <c r="P24" s="14"/>
      <c r="Q24" s="1"/>
      <c r="R24" s="1"/>
      <c r="S24" s="1"/>
    </row>
    <row r="25" spans="1:19" ht="13.5" thickBot="1">
      <c r="A25" s="13"/>
      <c r="B25" s="4"/>
      <c r="C25" s="4"/>
      <c r="D25" s="4"/>
      <c r="E25" s="13"/>
      <c r="F25" s="4"/>
      <c r="G25" s="4"/>
      <c r="H25" s="4"/>
      <c r="I25" s="13"/>
      <c r="J25" s="4"/>
      <c r="K25" s="4"/>
      <c r="L25" s="14"/>
      <c r="M25" s="4"/>
      <c r="N25" s="4"/>
      <c r="O25" s="4"/>
      <c r="P25" s="14"/>
      <c r="Q25" s="1"/>
      <c r="R25" s="1"/>
      <c r="S25" s="1"/>
    </row>
    <row r="26" spans="1:19" ht="13.5" thickBot="1">
      <c r="A26" s="13" t="s">
        <v>44</v>
      </c>
      <c r="B26" s="36">
        <v>2</v>
      </c>
      <c r="C26" s="4"/>
      <c r="D26" s="4"/>
      <c r="E26" s="13" t="s">
        <v>34</v>
      </c>
      <c r="F26" s="5">
        <v>2</v>
      </c>
      <c r="G26" s="4"/>
      <c r="H26" s="4"/>
      <c r="I26" s="13" t="s">
        <v>26</v>
      </c>
      <c r="J26" s="6">
        <v>2</v>
      </c>
      <c r="K26" s="4"/>
      <c r="L26" s="14"/>
      <c r="M26" s="4" t="s">
        <v>23</v>
      </c>
      <c r="N26" s="19">
        <v>3</v>
      </c>
      <c r="O26" s="4"/>
      <c r="P26" s="14"/>
      <c r="Q26" s="1"/>
      <c r="R26" s="1"/>
      <c r="S26" s="1"/>
    </row>
    <row r="27" spans="1:19" ht="13.5" thickBot="1">
      <c r="A27" s="13"/>
      <c r="B27" s="4"/>
      <c r="C27" s="4"/>
      <c r="D27" s="4"/>
      <c r="E27" s="13"/>
      <c r="F27" s="4"/>
      <c r="G27" s="4"/>
      <c r="H27" s="4"/>
      <c r="I27" s="13"/>
      <c r="J27" s="4"/>
      <c r="K27" s="4"/>
      <c r="L27" s="14"/>
      <c r="M27" s="4"/>
      <c r="N27" s="4"/>
      <c r="O27" s="4"/>
      <c r="P27" s="14"/>
      <c r="Q27" s="1"/>
      <c r="R27" s="1"/>
      <c r="S27" s="1"/>
    </row>
    <row r="28" spans="1:19" ht="13.5" thickBot="1">
      <c r="A28" s="13" t="s">
        <v>27</v>
      </c>
      <c r="B28" s="3">
        <f>B26/10</f>
        <v>0.2</v>
      </c>
      <c r="C28" s="4" t="s">
        <v>28</v>
      </c>
      <c r="D28" s="4"/>
      <c r="E28" s="13" t="s">
        <v>27</v>
      </c>
      <c r="F28" s="3">
        <f>F26/100</f>
        <v>0.02</v>
      </c>
      <c r="G28" s="4" t="s">
        <v>28</v>
      </c>
      <c r="H28" s="4"/>
      <c r="I28" s="13" t="s">
        <v>27</v>
      </c>
      <c r="J28" s="3">
        <f>J26/1000</f>
        <v>0.002</v>
      </c>
      <c r="K28" s="4" t="s">
        <v>28</v>
      </c>
      <c r="L28" s="14"/>
      <c r="M28" s="4" t="s">
        <v>44</v>
      </c>
      <c r="N28" s="3">
        <f>N26*10000</f>
        <v>30000</v>
      </c>
      <c r="O28" s="4" t="s">
        <v>45</v>
      </c>
      <c r="P28" s="14"/>
      <c r="Q28" s="1"/>
      <c r="R28" s="1"/>
      <c r="S28" s="1"/>
    </row>
    <row r="29" spans="1:19" ht="12.75">
      <c r="A29" s="13"/>
      <c r="B29" s="4"/>
      <c r="C29" s="4"/>
      <c r="D29" s="4"/>
      <c r="E29" s="13"/>
      <c r="F29" s="4"/>
      <c r="G29" s="4"/>
      <c r="H29" s="4"/>
      <c r="I29" s="13"/>
      <c r="J29" s="4"/>
      <c r="K29" s="4"/>
      <c r="L29" s="14"/>
      <c r="M29" s="4"/>
      <c r="N29" s="4"/>
      <c r="O29" s="4"/>
      <c r="P29" s="14"/>
      <c r="Q29" s="1"/>
      <c r="R29" s="1"/>
      <c r="S29" s="1"/>
    </row>
    <row r="30" spans="1:19" ht="13.5" thickBot="1">
      <c r="A30" s="15"/>
      <c r="B30" s="16"/>
      <c r="C30" s="16"/>
      <c r="D30" s="16"/>
      <c r="E30" s="13"/>
      <c r="F30" s="4"/>
      <c r="G30" s="4"/>
      <c r="H30" s="4"/>
      <c r="I30" s="15"/>
      <c r="J30" s="16"/>
      <c r="K30" s="16"/>
      <c r="L30" s="17"/>
      <c r="M30" s="4"/>
      <c r="N30" s="4"/>
      <c r="O30" s="4"/>
      <c r="P30" s="14"/>
      <c r="Q30" s="1"/>
      <c r="R30" s="1"/>
      <c r="S30" s="1"/>
    </row>
    <row r="31" spans="1:19" ht="13.5" thickBot="1">
      <c r="A31" s="7" t="s">
        <v>46</v>
      </c>
      <c r="B31" s="8"/>
      <c r="C31" s="8"/>
      <c r="D31" s="8"/>
      <c r="E31" s="7" t="s">
        <v>47</v>
      </c>
      <c r="F31" s="8"/>
      <c r="G31" s="8"/>
      <c r="H31" s="8"/>
      <c r="I31" s="8" t="s">
        <v>48</v>
      </c>
      <c r="J31" s="8"/>
      <c r="K31" s="8"/>
      <c r="L31" s="8"/>
      <c r="M31" s="8" t="s">
        <v>49</v>
      </c>
      <c r="N31" s="8"/>
      <c r="O31" s="8"/>
      <c r="P31" s="9"/>
      <c r="Q31" s="1"/>
      <c r="R31" s="1"/>
      <c r="S31" s="1"/>
    </row>
    <row r="32" spans="1:19" ht="13.5" thickBot="1">
      <c r="A32" s="10"/>
      <c r="B32" s="11"/>
      <c r="C32" s="11"/>
      <c r="D32" s="11"/>
      <c r="E32" s="13"/>
      <c r="F32" s="4"/>
      <c r="G32" s="4"/>
      <c r="H32" s="4"/>
      <c r="I32" s="10"/>
      <c r="J32" s="11"/>
      <c r="K32" s="11"/>
      <c r="L32" s="12"/>
      <c r="M32" s="4"/>
      <c r="N32" s="4"/>
      <c r="O32" s="4"/>
      <c r="P32" s="14"/>
      <c r="Q32" s="1"/>
      <c r="R32" s="1"/>
      <c r="S32" s="1"/>
    </row>
    <row r="33" spans="1:19" ht="13.5" thickBot="1">
      <c r="A33" s="13" t="s">
        <v>27</v>
      </c>
      <c r="B33" s="36">
        <v>2</v>
      </c>
      <c r="C33" s="4"/>
      <c r="D33" s="4"/>
      <c r="E33" s="13" t="s">
        <v>27</v>
      </c>
      <c r="F33" s="5">
        <v>2</v>
      </c>
      <c r="G33" s="4"/>
      <c r="H33" s="4"/>
      <c r="I33" s="13" t="s">
        <v>27</v>
      </c>
      <c r="J33" s="6">
        <v>2</v>
      </c>
      <c r="K33" s="4"/>
      <c r="L33" s="14"/>
      <c r="M33" s="4" t="s">
        <v>23</v>
      </c>
      <c r="N33" s="19">
        <v>2</v>
      </c>
      <c r="O33" s="4"/>
      <c r="P33" s="14"/>
      <c r="Q33" s="1"/>
      <c r="R33" s="1"/>
      <c r="S33" s="1"/>
    </row>
    <row r="34" spans="1:19" ht="13.5" thickBot="1">
      <c r="A34" s="13"/>
      <c r="B34" s="4"/>
      <c r="C34" s="4"/>
      <c r="D34" s="4"/>
      <c r="E34" s="13"/>
      <c r="F34" s="4"/>
      <c r="G34" s="4"/>
      <c r="H34" s="4"/>
      <c r="I34" s="13"/>
      <c r="J34" s="4"/>
      <c r="K34" s="4"/>
      <c r="L34" s="14"/>
      <c r="M34" s="4"/>
      <c r="N34" s="4"/>
      <c r="O34" s="4"/>
      <c r="P34" s="14"/>
      <c r="Q34" s="1"/>
      <c r="R34" s="1"/>
      <c r="S34" s="1"/>
    </row>
    <row r="35" spans="1:19" ht="13.5" thickBot="1">
      <c r="A35" s="13" t="s">
        <v>44</v>
      </c>
      <c r="B35" s="3">
        <f>B33*10</f>
        <v>20</v>
      </c>
      <c r="C35" s="4" t="s">
        <v>45</v>
      </c>
      <c r="D35" s="4"/>
      <c r="E35" s="13" t="s">
        <v>34</v>
      </c>
      <c r="F35" s="3">
        <f>F33*100</f>
        <v>200</v>
      </c>
      <c r="G35" s="4" t="s">
        <v>50</v>
      </c>
      <c r="H35" s="4"/>
      <c r="I35" s="13" t="s">
        <v>26</v>
      </c>
      <c r="J35" s="3">
        <f>J33*1000</f>
        <v>2000</v>
      </c>
      <c r="K35" s="4" t="s">
        <v>51</v>
      </c>
      <c r="L35" s="14"/>
      <c r="M35" s="4" t="s">
        <v>24</v>
      </c>
      <c r="N35" s="3">
        <f>N33*10</f>
        <v>20</v>
      </c>
      <c r="O35" s="4" t="s">
        <v>35</v>
      </c>
      <c r="P35" s="14"/>
      <c r="Q35" s="1"/>
      <c r="R35" s="1"/>
      <c r="S35" s="1"/>
    </row>
    <row r="36" spans="1:19" ht="12.75">
      <c r="A36" s="13"/>
      <c r="B36" s="4"/>
      <c r="C36" s="4"/>
      <c r="D36" s="4"/>
      <c r="E36" s="13"/>
      <c r="F36" s="4"/>
      <c r="G36" s="4"/>
      <c r="H36" s="4"/>
      <c r="I36" s="13"/>
      <c r="J36" s="4"/>
      <c r="K36" s="4"/>
      <c r="L36" s="14"/>
      <c r="M36" s="4"/>
      <c r="N36" s="4"/>
      <c r="O36" s="4"/>
      <c r="P36" s="14"/>
      <c r="Q36" s="1"/>
      <c r="R36" s="1"/>
      <c r="S36" s="1"/>
    </row>
    <row r="37" spans="1:19" ht="13.5" thickBot="1">
      <c r="A37" s="15"/>
      <c r="B37" s="16"/>
      <c r="C37" s="16"/>
      <c r="D37" s="16"/>
      <c r="E37" s="15"/>
      <c r="F37" s="16"/>
      <c r="G37" s="16"/>
      <c r="H37" s="16"/>
      <c r="I37" s="15"/>
      <c r="J37" s="16"/>
      <c r="K37" s="16"/>
      <c r="L37" s="17"/>
      <c r="M37" s="16"/>
      <c r="N37" s="16"/>
      <c r="O37" s="16"/>
      <c r="P37" s="17"/>
      <c r="S37" s="1"/>
    </row>
    <row r="38" s="1" customFormat="1" ht="8.25" customHeight="1"/>
    <row r="39" s="1" customFormat="1" ht="9.75" customHeight="1"/>
    <row r="40" s="1" customFormat="1" ht="5.25" customHeight="1"/>
    <row r="41" s="1" customFormat="1" ht="8.25" customHeight="1"/>
    <row r="42" spans="1:12" s="1" customFormat="1" ht="3.75" customHeight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9" s="24" customFormat="1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3"/>
      <c r="O43" s="23"/>
      <c r="P43" s="23"/>
      <c r="Q43" s="23"/>
      <c r="R43" s="23"/>
      <c r="S43" s="23"/>
    </row>
    <row r="44" spans="1:19" s="24" customFormat="1" ht="36.75" customHeight="1" thickBot="1">
      <c r="A44" s="68" t="s">
        <v>52</v>
      </c>
      <c r="B44" s="65"/>
      <c r="C44" s="65"/>
      <c r="D44" s="65"/>
      <c r="E44" s="65"/>
      <c r="F44" s="65"/>
      <c r="G44" s="65"/>
      <c r="H44" s="65"/>
      <c r="I44" s="66"/>
      <c r="J44" s="66"/>
      <c r="K44" s="66"/>
      <c r="L44" s="79"/>
      <c r="M44" s="79"/>
      <c r="N44" s="79"/>
      <c r="O44" s="79"/>
      <c r="P44" s="79"/>
      <c r="Q44" s="79"/>
      <c r="R44" s="79"/>
      <c r="S44" s="79"/>
    </row>
    <row r="45" spans="1:19" ht="21" customHeight="1" thickBot="1">
      <c r="A45" s="67" t="s">
        <v>53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4"/>
      <c r="N45" s="64"/>
      <c r="O45" s="64"/>
      <c r="P45" s="64"/>
      <c r="Q45" s="64"/>
      <c r="R45" s="64"/>
      <c r="S45" s="64"/>
    </row>
    <row r="46" spans="1:19" ht="13.5" thickBot="1">
      <c r="A46" s="62" t="s">
        <v>54</v>
      </c>
      <c r="B46" s="63"/>
      <c r="C46" s="63"/>
      <c r="D46" s="64"/>
      <c r="E46" s="62" t="s">
        <v>55</v>
      </c>
      <c r="F46" s="63"/>
      <c r="G46" s="63"/>
      <c r="H46" s="64"/>
      <c r="I46" s="62" t="s">
        <v>56</v>
      </c>
      <c r="J46" s="63"/>
      <c r="K46" s="63"/>
      <c r="L46" s="64"/>
      <c r="M46" s="64"/>
      <c r="N46" s="64"/>
      <c r="O46" s="64"/>
      <c r="P46" s="64"/>
      <c r="Q46" s="64"/>
      <c r="R46" s="64"/>
      <c r="S46" s="64"/>
    </row>
    <row r="47" spans="1:19" ht="12.75">
      <c r="A47" s="39" t="s">
        <v>57</v>
      </c>
      <c r="B47" s="37"/>
      <c r="C47" s="37"/>
      <c r="D47" s="38"/>
      <c r="E47" s="39" t="s">
        <v>58</v>
      </c>
      <c r="F47" s="37"/>
      <c r="G47" s="37"/>
      <c r="H47" s="38"/>
      <c r="I47" s="39" t="s">
        <v>59</v>
      </c>
      <c r="J47" s="37"/>
      <c r="K47" s="37"/>
      <c r="L47" s="38"/>
      <c r="M47" s="38"/>
      <c r="N47" s="38"/>
      <c r="O47" s="38"/>
      <c r="P47" s="38"/>
      <c r="Q47" s="38"/>
      <c r="R47" s="38"/>
      <c r="S47" s="38"/>
    </row>
    <row r="48" spans="1:19" ht="12.75">
      <c r="A48" s="39" t="s">
        <v>21</v>
      </c>
      <c r="B48" s="37"/>
      <c r="C48" s="37"/>
      <c r="D48" s="38"/>
      <c r="E48" s="39" t="s">
        <v>60</v>
      </c>
      <c r="F48" s="37"/>
      <c r="G48" s="37"/>
      <c r="H48" s="38"/>
      <c r="I48" s="39" t="s">
        <v>20</v>
      </c>
      <c r="J48" s="37"/>
      <c r="K48" s="37"/>
      <c r="L48" s="38"/>
      <c r="M48" s="38"/>
      <c r="N48" s="38"/>
      <c r="O48" s="38"/>
      <c r="P48" s="38"/>
      <c r="Q48" s="38"/>
      <c r="R48" s="38"/>
      <c r="S48" s="38"/>
    </row>
    <row r="49" spans="1:19" ht="13.5" thickBot="1">
      <c r="A49" s="39"/>
      <c r="B49" s="37"/>
      <c r="C49" s="37"/>
      <c r="D49" s="38"/>
      <c r="E49" s="39"/>
      <c r="F49" s="37"/>
      <c r="G49" s="37"/>
      <c r="H49" s="38"/>
      <c r="I49" s="39"/>
      <c r="J49" s="40"/>
      <c r="K49" s="40"/>
      <c r="L49" s="41"/>
      <c r="M49" s="41"/>
      <c r="N49" s="41"/>
      <c r="O49" s="41"/>
      <c r="P49" s="41"/>
      <c r="Q49" s="41"/>
      <c r="R49" s="41"/>
      <c r="S49" s="41"/>
    </row>
    <row r="50" spans="1:19" ht="13.5" thickBot="1">
      <c r="A50" s="39" t="s">
        <v>61</v>
      </c>
      <c r="B50" s="45">
        <v>4</v>
      </c>
      <c r="C50" s="37"/>
      <c r="D50" s="38"/>
      <c r="E50" s="39" t="s">
        <v>62</v>
      </c>
      <c r="F50" s="3">
        <v>4</v>
      </c>
      <c r="G50" s="37"/>
      <c r="H50" s="38"/>
      <c r="I50" s="39" t="s">
        <v>63</v>
      </c>
      <c r="J50" s="19">
        <v>4</v>
      </c>
      <c r="K50" s="37"/>
      <c r="L50" s="38"/>
      <c r="M50" s="38"/>
      <c r="N50" s="38"/>
      <c r="O50" s="38"/>
      <c r="P50" s="38"/>
      <c r="Q50" s="38"/>
      <c r="R50" s="38"/>
      <c r="S50" s="38"/>
    </row>
    <row r="51" spans="1:19" ht="13.5" thickBot="1">
      <c r="A51" s="39"/>
      <c r="B51" s="37"/>
      <c r="C51" s="37"/>
      <c r="D51" s="38"/>
      <c r="E51" s="39"/>
      <c r="F51" s="37"/>
      <c r="G51" s="37"/>
      <c r="H51" s="38"/>
      <c r="I51" s="39"/>
      <c r="J51" s="37"/>
      <c r="K51" s="37"/>
      <c r="L51" s="38"/>
      <c r="M51" s="38"/>
      <c r="N51" s="38"/>
      <c r="O51" s="38"/>
      <c r="P51" s="38"/>
      <c r="Q51" s="38"/>
      <c r="R51" s="38"/>
      <c r="S51" s="38"/>
    </row>
    <row r="52" spans="1:19" ht="13.5" thickBot="1">
      <c r="A52" s="39" t="s">
        <v>64</v>
      </c>
      <c r="B52" s="33">
        <f>B50*1000</f>
        <v>4000</v>
      </c>
      <c r="C52" s="37" t="s">
        <v>65</v>
      </c>
      <c r="D52" s="38"/>
      <c r="E52" s="39" t="s">
        <v>64</v>
      </c>
      <c r="F52" s="33">
        <f>F50*100</f>
        <v>400</v>
      </c>
      <c r="G52" s="37" t="s">
        <v>65</v>
      </c>
      <c r="H52" s="38"/>
      <c r="I52" s="39" t="s">
        <v>64</v>
      </c>
      <c r="J52" s="33">
        <f>J50*10</f>
        <v>40</v>
      </c>
      <c r="K52" s="37" t="s">
        <v>65</v>
      </c>
      <c r="L52" s="38"/>
      <c r="M52" s="38"/>
      <c r="N52" s="38"/>
      <c r="O52" s="38"/>
      <c r="P52" s="38"/>
      <c r="Q52" s="38"/>
      <c r="R52" s="38"/>
      <c r="S52" s="38"/>
    </row>
    <row r="53" spans="1:19" ht="12.75">
      <c r="A53" s="39"/>
      <c r="B53" s="37"/>
      <c r="C53" s="37"/>
      <c r="D53" s="38"/>
      <c r="E53" s="39"/>
      <c r="F53" s="37"/>
      <c r="G53" s="37"/>
      <c r="H53" s="38"/>
      <c r="I53" s="39"/>
      <c r="J53" s="37"/>
      <c r="K53" s="37"/>
      <c r="L53" s="38"/>
      <c r="M53" s="38"/>
      <c r="N53" s="38"/>
      <c r="O53" s="38"/>
      <c r="P53" s="38"/>
      <c r="Q53" s="38"/>
      <c r="R53" s="38"/>
      <c r="S53" s="38"/>
    </row>
    <row r="54" spans="1:19" ht="13.5" thickBot="1">
      <c r="A54" s="42"/>
      <c r="B54" s="43"/>
      <c r="C54" s="43"/>
      <c r="D54" s="44"/>
      <c r="E54" s="42"/>
      <c r="F54" s="43"/>
      <c r="G54" s="43"/>
      <c r="H54" s="44"/>
      <c r="I54" s="42"/>
      <c r="J54" s="43"/>
      <c r="K54" s="43"/>
      <c r="L54" s="44"/>
      <c r="M54" s="44"/>
      <c r="N54" s="44"/>
      <c r="O54" s="44"/>
      <c r="P54" s="44"/>
      <c r="Q54" s="44"/>
      <c r="R54" s="44"/>
      <c r="S54" s="44"/>
    </row>
    <row r="55" spans="1:19" s="1" customFormat="1" ht="5.25" customHeight="1" thickBo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/>
      <c r="M55" s="58"/>
      <c r="N55" s="58"/>
      <c r="O55" s="58"/>
      <c r="P55" s="58"/>
      <c r="Q55" s="58"/>
      <c r="R55" s="58"/>
      <c r="S55" s="58"/>
    </row>
    <row r="56" spans="1:19" ht="18.75" thickBot="1">
      <c r="A56" s="67" t="s">
        <v>66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64"/>
      <c r="N56" s="64"/>
      <c r="O56" s="64"/>
      <c r="P56" s="64"/>
      <c r="Q56" s="64"/>
      <c r="R56" s="64"/>
      <c r="S56" s="64"/>
    </row>
    <row r="57" spans="1:19" ht="13.5" thickBot="1">
      <c r="A57" s="62" t="s">
        <v>67</v>
      </c>
      <c r="B57" s="63"/>
      <c r="C57" s="63"/>
      <c r="D57" s="64"/>
      <c r="E57" s="62" t="s">
        <v>68</v>
      </c>
      <c r="F57" s="63"/>
      <c r="G57" s="63"/>
      <c r="H57" s="64"/>
      <c r="I57" s="62" t="s">
        <v>69</v>
      </c>
      <c r="J57" s="63"/>
      <c r="K57" s="63"/>
      <c r="L57" s="64"/>
      <c r="M57" s="64"/>
      <c r="N57" s="64"/>
      <c r="O57" s="64"/>
      <c r="P57" s="64"/>
      <c r="Q57" s="64"/>
      <c r="R57" s="64"/>
      <c r="S57" s="64"/>
    </row>
    <row r="58" spans="1:19" ht="12.75">
      <c r="A58" s="39" t="s">
        <v>70</v>
      </c>
      <c r="B58" s="37"/>
      <c r="C58" s="37"/>
      <c r="D58" s="38"/>
      <c r="E58" s="39" t="s">
        <v>71</v>
      </c>
      <c r="F58" s="37"/>
      <c r="G58" s="37"/>
      <c r="H58" s="38"/>
      <c r="I58" s="39" t="s">
        <v>72</v>
      </c>
      <c r="J58" s="37"/>
      <c r="K58" s="37"/>
      <c r="L58" s="38"/>
      <c r="M58" s="38"/>
      <c r="N58" s="38"/>
      <c r="O58" s="38"/>
      <c r="P58" s="38"/>
      <c r="Q58" s="38"/>
      <c r="R58" s="38"/>
      <c r="S58" s="38"/>
    </row>
    <row r="59" spans="1:19" ht="13.5" thickBot="1">
      <c r="A59" s="39"/>
      <c r="B59" s="37"/>
      <c r="C59" s="37"/>
      <c r="D59" s="38"/>
      <c r="E59" s="39"/>
      <c r="F59" s="37"/>
      <c r="G59" s="37"/>
      <c r="H59" s="38"/>
      <c r="I59" s="39"/>
      <c r="J59" s="37"/>
      <c r="K59" s="37"/>
      <c r="L59" s="38"/>
      <c r="M59" s="38"/>
      <c r="N59" s="38"/>
      <c r="O59" s="38"/>
      <c r="P59" s="38"/>
      <c r="Q59" s="38"/>
      <c r="R59" s="38"/>
      <c r="S59" s="38"/>
    </row>
    <row r="60" spans="1:19" ht="13.5" thickBot="1">
      <c r="A60" s="39" t="s">
        <v>73</v>
      </c>
      <c r="B60" s="45">
        <v>4</v>
      </c>
      <c r="C60" s="37"/>
      <c r="D60" s="38"/>
      <c r="E60" s="39" t="s">
        <v>74</v>
      </c>
      <c r="F60" s="3">
        <v>4</v>
      </c>
      <c r="G60" s="37"/>
      <c r="H60" s="38"/>
      <c r="I60" s="39" t="s">
        <v>75</v>
      </c>
      <c r="J60" s="19">
        <v>4</v>
      </c>
      <c r="K60" s="37"/>
      <c r="L60" s="38"/>
      <c r="M60" s="38"/>
      <c r="N60" s="38"/>
      <c r="O60" s="38"/>
      <c r="P60" s="38"/>
      <c r="Q60" s="38"/>
      <c r="R60" s="38"/>
      <c r="S60" s="38"/>
    </row>
    <row r="61" spans="1:19" ht="13.5" thickBot="1">
      <c r="A61" s="39"/>
      <c r="B61" s="37"/>
      <c r="C61" s="37"/>
      <c r="D61" s="38"/>
      <c r="E61" s="39"/>
      <c r="F61" s="37"/>
      <c r="G61" s="37"/>
      <c r="H61" s="38"/>
      <c r="I61" s="39"/>
      <c r="J61" s="37"/>
      <c r="K61" s="37"/>
      <c r="L61" s="38"/>
      <c r="M61" s="38"/>
      <c r="N61" s="38"/>
      <c r="O61" s="38"/>
      <c r="P61" s="38"/>
      <c r="Q61" s="38"/>
      <c r="R61" s="38"/>
      <c r="S61" s="38"/>
    </row>
    <row r="62" spans="1:19" ht="13.5" thickBot="1">
      <c r="A62" s="39" t="s">
        <v>64</v>
      </c>
      <c r="B62" s="33">
        <f>B60/10</f>
        <v>0.4</v>
      </c>
      <c r="C62" s="37" t="s">
        <v>65</v>
      </c>
      <c r="D62" s="38"/>
      <c r="E62" s="39" t="s">
        <v>64</v>
      </c>
      <c r="F62" s="33">
        <f>F60/100</f>
        <v>0.04</v>
      </c>
      <c r="G62" s="37" t="s">
        <v>65</v>
      </c>
      <c r="H62" s="38"/>
      <c r="I62" s="39" t="s">
        <v>64</v>
      </c>
      <c r="J62" s="33">
        <f>J60/1000</f>
        <v>0.004</v>
      </c>
      <c r="K62" s="37" t="s">
        <v>65</v>
      </c>
      <c r="L62" s="38"/>
      <c r="M62" s="38"/>
      <c r="N62" s="38"/>
      <c r="O62" s="38"/>
      <c r="P62" s="38"/>
      <c r="Q62" s="38"/>
      <c r="R62" s="38"/>
      <c r="S62" s="38"/>
    </row>
    <row r="63" spans="1:19" ht="12.75">
      <c r="A63" s="39"/>
      <c r="B63" s="37"/>
      <c r="C63" s="37"/>
      <c r="D63" s="38"/>
      <c r="E63" s="39"/>
      <c r="F63" s="37"/>
      <c r="G63" s="37"/>
      <c r="H63" s="38"/>
      <c r="I63" s="39"/>
      <c r="J63" s="37"/>
      <c r="K63" s="37"/>
      <c r="L63" s="38"/>
      <c r="M63" s="38"/>
      <c r="N63" s="38"/>
      <c r="O63" s="38"/>
      <c r="P63" s="38"/>
      <c r="Q63" s="38"/>
      <c r="R63" s="38"/>
      <c r="S63" s="38"/>
    </row>
    <row r="64" spans="1:19" ht="13.5" thickBot="1">
      <c r="A64" s="42"/>
      <c r="B64" s="43"/>
      <c r="C64" s="43"/>
      <c r="D64" s="44"/>
      <c r="E64" s="42"/>
      <c r="F64" s="43"/>
      <c r="G64" s="43"/>
      <c r="H64" s="44"/>
      <c r="I64" s="42"/>
      <c r="J64" s="43"/>
      <c r="K64" s="43"/>
      <c r="L64" s="44"/>
      <c r="M64" s="44"/>
      <c r="N64" s="44"/>
      <c r="O64" s="44"/>
      <c r="P64" s="44"/>
      <c r="Q64" s="44"/>
      <c r="R64" s="44"/>
      <c r="S64" s="44"/>
    </row>
    <row r="65" spans="1:19" ht="12.75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8"/>
      <c r="N65" s="38"/>
      <c r="O65" s="38"/>
      <c r="P65" s="38"/>
      <c r="Q65" s="38"/>
      <c r="R65" s="38"/>
      <c r="S65" s="38"/>
    </row>
    <row r="66" spans="1:19" ht="12.75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38"/>
      <c r="N66" s="38"/>
      <c r="O66" s="38"/>
      <c r="P66" s="38"/>
      <c r="Q66" s="38"/>
      <c r="R66" s="38"/>
      <c r="S66" s="38"/>
    </row>
    <row r="67" spans="1:19" ht="25.5" customHeight="1" thickBo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4"/>
      <c r="N67" s="44"/>
      <c r="O67" s="44"/>
      <c r="P67" s="44"/>
      <c r="Q67" s="44"/>
      <c r="R67" s="44"/>
      <c r="S67" s="44"/>
    </row>
    <row r="68" spans="1:19" ht="6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0.25">
      <c r="A71" s="59" t="s">
        <v>76</v>
      </c>
      <c r="B71" s="60"/>
      <c r="C71" s="60"/>
      <c r="D71" s="60"/>
      <c r="E71" s="60"/>
      <c r="F71" s="60"/>
      <c r="G71" s="60"/>
      <c r="H71" s="60"/>
      <c r="I71" s="60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5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5.25" customHeight="1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0.75" thickBot="1">
      <c r="A75" s="48" t="s">
        <v>15</v>
      </c>
      <c r="B75" s="49"/>
      <c r="C75" s="49"/>
      <c r="D75" s="4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9"/>
    </row>
    <row r="76" spans="1:19" s="105" customFormat="1" ht="15">
      <c r="A76" s="102" t="s">
        <v>19</v>
      </c>
      <c r="B76" s="103"/>
      <c r="C76" s="103"/>
      <c r="D76" s="104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s="105" customFormat="1" ht="15.75" thickBot="1">
      <c r="A77" s="106"/>
      <c r="B77" s="104"/>
      <c r="C77" s="104"/>
      <c r="D77" s="104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s="105" customFormat="1" ht="15.75" thickBot="1">
      <c r="A78" s="106" t="s">
        <v>23</v>
      </c>
      <c r="B78" s="107">
        <v>2</v>
      </c>
      <c r="C78" s="104"/>
      <c r="D78" s="104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s="105" customFormat="1" ht="15.75" thickBot="1">
      <c r="A79" s="106"/>
      <c r="B79" s="104"/>
      <c r="C79" s="104"/>
      <c r="D79" s="10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s="105" customFormat="1" ht="15.75" thickBot="1">
      <c r="A80" s="106" t="s">
        <v>27</v>
      </c>
      <c r="B80" s="108">
        <f>B78*1000</f>
        <v>2000</v>
      </c>
      <c r="C80" s="104" t="s">
        <v>28</v>
      </c>
      <c r="D80" s="10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s="105" customFormat="1" ht="15.75" thickBot="1">
      <c r="A81" s="106"/>
      <c r="B81" s="104"/>
      <c r="C81" s="104"/>
      <c r="D81" s="104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s="105" customFormat="1" ht="15.75" thickBot="1">
      <c r="A82" s="109" t="s">
        <v>30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1"/>
    </row>
    <row r="83" spans="1:19" s="105" customFormat="1" ht="15.75" thickBot="1">
      <c r="A83" s="106"/>
      <c r="B83" s="104"/>
      <c r="C83" s="104"/>
      <c r="D83" s="104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s="105" customFormat="1" ht="15.75" thickBot="1">
      <c r="A84" s="106" t="s">
        <v>27</v>
      </c>
      <c r="B84" s="107">
        <v>2</v>
      </c>
      <c r="C84" s="104"/>
      <c r="D84" s="104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s="105" customFormat="1" ht="15.75" thickBot="1">
      <c r="A85" s="106"/>
      <c r="B85" s="104"/>
      <c r="C85" s="104"/>
      <c r="D85" s="104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s="105" customFormat="1" ht="15.75" thickBot="1">
      <c r="A86" s="106" t="s">
        <v>23</v>
      </c>
      <c r="B86" s="108">
        <f>B84/1000</f>
        <v>0.002</v>
      </c>
      <c r="C86" s="104" t="s">
        <v>29</v>
      </c>
      <c r="D86" s="104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30.75" thickBot="1">
      <c r="A87" s="50"/>
      <c r="B87" s="51"/>
      <c r="C87" s="51"/>
      <c r="D87" s="5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30.75" thickBot="1">
      <c r="A88" s="52"/>
      <c r="B88" s="53"/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</row>
    <row r="89" spans="1:19" ht="30.75" thickBot="1">
      <c r="A89" s="48" t="s">
        <v>16</v>
      </c>
      <c r="B89" s="49"/>
      <c r="C89" s="49"/>
      <c r="D89" s="4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9"/>
    </row>
    <row r="90" spans="1:19" s="105" customFormat="1" ht="15">
      <c r="A90" s="106" t="s">
        <v>20</v>
      </c>
      <c r="B90" s="104"/>
      <c r="C90" s="104"/>
      <c r="D90" s="104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s="105" customFormat="1" ht="15.75" thickBot="1">
      <c r="A91" s="106"/>
      <c r="B91" s="104"/>
      <c r="C91" s="104"/>
      <c r="D91" s="104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s="105" customFormat="1" ht="15.75" thickBot="1">
      <c r="A92" s="106" t="s">
        <v>24</v>
      </c>
      <c r="B92" s="112">
        <v>2</v>
      </c>
      <c r="C92" s="104"/>
      <c r="D92" s="104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s="105" customFormat="1" ht="15.75" thickBot="1">
      <c r="A93" s="106"/>
      <c r="B93" s="104"/>
      <c r="C93" s="104"/>
      <c r="D93" s="104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s="105" customFormat="1" ht="15.75" thickBot="1">
      <c r="A94" s="106" t="s">
        <v>27</v>
      </c>
      <c r="B94" s="108">
        <f>B92*100</f>
        <v>200</v>
      </c>
      <c r="C94" s="104" t="s">
        <v>28</v>
      </c>
      <c r="D94" s="104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s="105" customFormat="1" ht="15.75" thickBot="1">
      <c r="A95" s="106"/>
      <c r="B95" s="104"/>
      <c r="C95" s="104"/>
      <c r="D95" s="104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s="105" customFormat="1" ht="15.75" thickBot="1">
      <c r="A96" s="109" t="s">
        <v>31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1"/>
    </row>
    <row r="97" spans="1:19" s="105" customFormat="1" ht="15.75" thickBot="1">
      <c r="A97" s="106"/>
      <c r="B97" s="104"/>
      <c r="C97" s="104"/>
      <c r="D97" s="104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1:19" s="105" customFormat="1" ht="15.75" thickBot="1">
      <c r="A98" s="106" t="s">
        <v>27</v>
      </c>
      <c r="B98" s="112">
        <v>5</v>
      </c>
      <c r="C98" s="104"/>
      <c r="D98" s="104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19" s="105" customFormat="1" ht="15.75" thickBot="1">
      <c r="A99" s="106"/>
      <c r="B99" s="104"/>
      <c r="C99" s="104"/>
      <c r="D99" s="104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1:19" s="105" customFormat="1" ht="15.75" thickBot="1">
      <c r="A100" s="106" t="s">
        <v>24</v>
      </c>
      <c r="B100" s="108">
        <f>B98/100</f>
        <v>0.05</v>
      </c>
      <c r="C100" s="104" t="s">
        <v>35</v>
      </c>
      <c r="D100" s="104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s="105" customFormat="1" ht="15">
      <c r="A101" s="106"/>
      <c r="B101" s="104"/>
      <c r="C101" s="104"/>
      <c r="D101" s="104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s="105" customFormat="1" ht="15.75" thickBot="1">
      <c r="A102" s="106"/>
      <c r="B102" s="104"/>
      <c r="C102" s="104"/>
      <c r="D102" s="104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s="105" customFormat="1" ht="1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5"/>
    </row>
    <row r="104" spans="1:19" s="105" customFormat="1" ht="15.75" thickBot="1">
      <c r="A104" s="116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17"/>
    </row>
    <row r="105" spans="1:19" s="105" customFormat="1" ht="15.75" thickBot="1">
      <c r="A105" s="109" t="s">
        <v>17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1"/>
    </row>
    <row r="106" spans="1:19" s="105" customFormat="1" ht="15">
      <c r="A106" s="104" t="s">
        <v>21</v>
      </c>
      <c r="B106" s="104"/>
      <c r="C106" s="104"/>
      <c r="D106" s="104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s="105" customFormat="1" ht="15.75" thickBot="1">
      <c r="A107" s="104"/>
      <c r="B107" s="104"/>
      <c r="C107" s="104"/>
      <c r="D107" s="104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s="105" customFormat="1" ht="15.75" thickBot="1">
      <c r="A108" s="104" t="s">
        <v>25</v>
      </c>
      <c r="B108" s="118">
        <v>2</v>
      </c>
      <c r="C108" s="104"/>
      <c r="D108" s="104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s="105" customFormat="1" ht="15">
      <c r="A109" s="104"/>
      <c r="B109" s="104"/>
      <c r="C109" s="104"/>
      <c r="D109" s="104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s="105" customFormat="1" ht="15">
      <c r="A110" s="104" t="s">
        <v>27</v>
      </c>
      <c r="B110" s="104">
        <f>B108*10</f>
        <v>20</v>
      </c>
      <c r="C110" s="104" t="s">
        <v>28</v>
      </c>
      <c r="D110" s="104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s="105" customFormat="1" ht="15.75" thickBot="1">
      <c r="A111" s="104"/>
      <c r="B111" s="104"/>
      <c r="C111" s="104"/>
      <c r="D111" s="104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s="105" customFormat="1" ht="15.75" thickBot="1">
      <c r="A112" s="109" t="s">
        <v>32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1"/>
    </row>
    <row r="113" spans="1:19" s="105" customFormat="1" ht="15.75" thickBot="1">
      <c r="A113" s="104"/>
      <c r="B113" s="104"/>
      <c r="C113" s="104"/>
      <c r="D113" s="104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s="105" customFormat="1" ht="15.75" thickBot="1">
      <c r="A114" s="104" t="s">
        <v>27</v>
      </c>
      <c r="B114" s="118">
        <v>2</v>
      </c>
      <c r="C114" s="104"/>
      <c r="D114" s="104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s="105" customFormat="1" ht="15">
      <c r="A115" s="104"/>
      <c r="B115" s="104"/>
      <c r="C115" s="104"/>
      <c r="D115" s="104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s="105" customFormat="1" ht="15">
      <c r="A116" s="104" t="s">
        <v>25</v>
      </c>
      <c r="B116" s="104">
        <f>B114/10</f>
        <v>0.2</v>
      </c>
      <c r="C116" s="104" t="s">
        <v>36</v>
      </c>
      <c r="D116" s="104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s="105" customFormat="1" ht="15">
      <c r="A117" s="104"/>
      <c r="B117" s="104"/>
      <c r="C117" s="104"/>
      <c r="D117" s="104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s="105" customFormat="1" ht="15.75" thickBot="1">
      <c r="A118" s="104"/>
      <c r="B118" s="104"/>
      <c r="C118" s="104"/>
      <c r="D118" s="104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s="105" customFormat="1" ht="1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5"/>
    </row>
    <row r="120" spans="1:19" s="105" customFormat="1" ht="15.75" thickBot="1">
      <c r="A120" s="119" t="s">
        <v>77</v>
      </c>
      <c r="B120" s="120"/>
      <c r="C120" s="120"/>
      <c r="D120" s="120"/>
      <c r="E120" s="120"/>
      <c r="F120" s="120"/>
      <c r="G120" s="120"/>
      <c r="H120" s="121"/>
      <c r="I120" s="121"/>
      <c r="J120" s="121"/>
      <c r="K120" s="121"/>
      <c r="L120" s="121"/>
      <c r="M120" s="122"/>
      <c r="N120" s="122"/>
      <c r="O120" s="122"/>
      <c r="P120" s="122"/>
      <c r="Q120" s="122"/>
      <c r="R120" s="122"/>
      <c r="S120" s="123"/>
    </row>
    <row r="121" spans="1:19" s="105" customFormat="1" ht="15.75" thickBot="1">
      <c r="A121" s="109" t="s">
        <v>37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1"/>
    </row>
    <row r="122" spans="1:19" s="105" customFormat="1" ht="15">
      <c r="A122" s="106" t="s">
        <v>41</v>
      </c>
      <c r="B122" s="104"/>
      <c r="C122" s="104"/>
      <c r="D122" s="104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s="105" customFormat="1" ht="15.75" thickBot="1">
      <c r="A123" s="106"/>
      <c r="B123" s="104"/>
      <c r="C123" s="104"/>
      <c r="D123" s="104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s="105" customFormat="1" ht="15.75" thickBot="1">
      <c r="A124" s="106" t="s">
        <v>44</v>
      </c>
      <c r="B124" s="124">
        <v>5</v>
      </c>
      <c r="C124" s="104"/>
      <c r="D124" s="104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s="105" customFormat="1" ht="15.75" thickBot="1">
      <c r="A125" s="106"/>
      <c r="B125" s="104"/>
      <c r="C125" s="104"/>
      <c r="D125" s="104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s="105" customFormat="1" ht="15.75" thickBot="1">
      <c r="A126" s="106" t="s">
        <v>27</v>
      </c>
      <c r="B126" s="108">
        <f>B124/10</f>
        <v>0.5</v>
      </c>
      <c r="C126" s="104" t="s">
        <v>28</v>
      </c>
      <c r="D126" s="104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s="105" customFormat="1" ht="15">
      <c r="A127" s="106"/>
      <c r="B127" s="104"/>
      <c r="C127" s="104"/>
      <c r="D127" s="104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s="105" customFormat="1" ht="15.75" thickBot="1">
      <c r="A128" s="106"/>
      <c r="B128" s="104"/>
      <c r="C128" s="104"/>
      <c r="D128" s="104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s="105" customFormat="1" ht="15.75" thickBot="1">
      <c r="A129" s="109" t="s">
        <v>46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1"/>
    </row>
    <row r="130" spans="1:19" s="105" customFormat="1" ht="15.75" thickBot="1">
      <c r="A130" s="106"/>
      <c r="B130" s="104"/>
      <c r="C130" s="104"/>
      <c r="D130" s="104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s="105" customFormat="1" ht="15.75" thickBot="1">
      <c r="A131" s="106" t="s">
        <v>27</v>
      </c>
      <c r="B131" s="124">
        <v>2</v>
      </c>
      <c r="C131" s="104"/>
      <c r="D131" s="104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s="105" customFormat="1" ht="15.75" thickBot="1">
      <c r="A132" s="106"/>
      <c r="B132" s="104"/>
      <c r="C132" s="104"/>
      <c r="D132" s="104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s="105" customFormat="1" ht="15.75" thickBot="1">
      <c r="A133" s="106" t="s">
        <v>44</v>
      </c>
      <c r="B133" s="108">
        <f>B131*10</f>
        <v>20</v>
      </c>
      <c r="C133" s="104" t="s">
        <v>45</v>
      </c>
      <c r="D133" s="104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s="105" customFormat="1" ht="15">
      <c r="A134" s="106"/>
      <c r="B134" s="104"/>
      <c r="C134" s="104"/>
      <c r="D134" s="104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s="105" customFormat="1" ht="15.75" thickBot="1">
      <c r="A135" s="106"/>
      <c r="B135" s="104"/>
      <c r="C135" s="104"/>
      <c r="D135" s="104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s="105" customFormat="1" ht="1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5"/>
    </row>
    <row r="137" spans="1:19" s="105" customFormat="1" ht="15.75" thickBot="1">
      <c r="A137" s="125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3"/>
    </row>
    <row r="138" spans="1:19" s="105" customFormat="1" ht="15.75" thickBot="1">
      <c r="A138" s="109" t="s">
        <v>38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1"/>
    </row>
    <row r="139" spans="1:19" s="105" customFormat="1" ht="15">
      <c r="A139" s="106" t="s">
        <v>42</v>
      </c>
      <c r="B139" s="104"/>
      <c r="C139" s="104"/>
      <c r="D139" s="104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s="105" customFormat="1" ht="15.75" thickBot="1">
      <c r="A140" s="106"/>
      <c r="B140" s="104"/>
      <c r="C140" s="104"/>
      <c r="D140" s="104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s="105" customFormat="1" ht="15.75" thickBot="1">
      <c r="A141" s="106" t="s">
        <v>34</v>
      </c>
      <c r="B141" s="126">
        <v>2</v>
      </c>
      <c r="C141" s="104"/>
      <c r="D141" s="104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s="105" customFormat="1" ht="15.75" thickBot="1">
      <c r="A142" s="106"/>
      <c r="B142" s="104"/>
      <c r="C142" s="104"/>
      <c r="D142" s="104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s="105" customFormat="1" ht="15.75" thickBot="1">
      <c r="A143" s="106" t="s">
        <v>27</v>
      </c>
      <c r="B143" s="108">
        <f>B141/100</f>
        <v>0.02</v>
      </c>
      <c r="C143" s="104" t="s">
        <v>28</v>
      </c>
      <c r="D143" s="104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s="105" customFormat="1" ht="15">
      <c r="A144" s="106"/>
      <c r="B144" s="104"/>
      <c r="C144" s="104"/>
      <c r="D144" s="104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s="105" customFormat="1" ht="15.75" thickBot="1">
      <c r="A145" s="106"/>
      <c r="B145" s="104"/>
      <c r="C145" s="104"/>
      <c r="D145" s="104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s="105" customFormat="1" ht="15.75" thickBot="1">
      <c r="A146" s="109" t="s">
        <v>47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1"/>
    </row>
    <row r="147" spans="1:19" s="105" customFormat="1" ht="15.75" thickBot="1">
      <c r="A147" s="106"/>
      <c r="B147" s="104"/>
      <c r="C147" s="104"/>
      <c r="D147" s="104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s="105" customFormat="1" ht="15.75" thickBot="1">
      <c r="A148" s="106" t="s">
        <v>27</v>
      </c>
      <c r="B148" s="126">
        <v>23</v>
      </c>
      <c r="C148" s="104"/>
      <c r="D148" s="104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s="105" customFormat="1" ht="15.75" thickBot="1">
      <c r="A149" s="106"/>
      <c r="B149" s="104"/>
      <c r="C149" s="104"/>
      <c r="D149" s="104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s="105" customFormat="1" ht="15.75" thickBot="1">
      <c r="A150" s="106" t="s">
        <v>34</v>
      </c>
      <c r="B150" s="108">
        <f>B148*100</f>
        <v>2300</v>
      </c>
      <c r="C150" s="104" t="s">
        <v>50</v>
      </c>
      <c r="D150" s="104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s="105" customFormat="1" ht="15">
      <c r="A151" s="106"/>
      <c r="B151" s="104"/>
      <c r="C151" s="104"/>
      <c r="D151" s="104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s="105" customFormat="1" ht="15.75" thickBot="1">
      <c r="A152" s="106"/>
      <c r="B152" s="104"/>
      <c r="C152" s="104"/>
      <c r="D152" s="104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s="105" customFormat="1" ht="15">
      <c r="A153" s="113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5"/>
    </row>
    <row r="154" spans="1:19" s="105" customFormat="1" ht="15.75" thickBot="1">
      <c r="A154" s="116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17"/>
    </row>
    <row r="155" spans="1:19" s="105" customFormat="1" ht="15.75" thickBot="1">
      <c r="A155" s="109" t="s">
        <v>39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03"/>
      <c r="L155" s="110"/>
      <c r="M155" s="110"/>
      <c r="N155" s="110"/>
      <c r="O155" s="110"/>
      <c r="P155" s="110"/>
      <c r="Q155" s="110"/>
      <c r="R155" s="110"/>
      <c r="S155" s="111"/>
    </row>
    <row r="156" spans="1:19" s="105" customFormat="1" ht="15">
      <c r="A156" s="106" t="s">
        <v>43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27"/>
    </row>
    <row r="157" spans="1:19" s="105" customFormat="1" ht="15">
      <c r="A157" s="106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27"/>
    </row>
    <row r="158" spans="1:19" s="105" customFormat="1" ht="15.75" thickBot="1">
      <c r="A158" s="106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27"/>
    </row>
    <row r="159" spans="1:19" s="105" customFormat="1" ht="15.75" thickBot="1">
      <c r="A159" s="106" t="s">
        <v>26</v>
      </c>
      <c r="B159" s="108">
        <v>4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27"/>
    </row>
    <row r="160" spans="1:19" s="105" customFormat="1" ht="15.75" thickBot="1">
      <c r="A160" s="106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27"/>
    </row>
    <row r="161" spans="1:19" s="105" customFormat="1" ht="15.75" thickBot="1">
      <c r="A161" s="106" t="s">
        <v>27</v>
      </c>
      <c r="B161" s="108">
        <f>B159/1000</f>
        <v>0.004</v>
      </c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27"/>
    </row>
    <row r="162" spans="1:19" s="105" customFormat="1" ht="15.75" thickBot="1">
      <c r="A162" s="106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27"/>
    </row>
    <row r="163" spans="1:19" s="105" customFormat="1" ht="15.75" thickBot="1">
      <c r="A163" s="109" t="s">
        <v>48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1"/>
    </row>
    <row r="164" spans="1:19" s="105" customFormat="1" ht="15.75" thickBot="1">
      <c r="A164" s="106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27"/>
    </row>
    <row r="165" spans="1:19" s="105" customFormat="1" ht="15.75" thickBot="1">
      <c r="A165" s="106" t="s">
        <v>27</v>
      </c>
      <c r="B165" s="88">
        <v>1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27"/>
    </row>
    <row r="166" spans="1:19" s="105" customFormat="1" ht="15.75" thickBot="1">
      <c r="A166" s="106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27"/>
    </row>
    <row r="167" spans="1:19" s="105" customFormat="1" ht="15.75" thickBot="1">
      <c r="A167" s="106" t="s">
        <v>26</v>
      </c>
      <c r="B167" s="108">
        <f>B165*1000</f>
        <v>1000</v>
      </c>
      <c r="C167" s="104" t="s">
        <v>51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27"/>
    </row>
    <row r="168" spans="1:19" s="105" customFormat="1" ht="15">
      <c r="A168" s="106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27"/>
    </row>
    <row r="169" spans="1:19" s="105" customFormat="1" ht="15.75" thickBot="1">
      <c r="A169" s="128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30"/>
      <c r="M169" s="130"/>
      <c r="N169" s="130"/>
      <c r="O169" s="130"/>
      <c r="P169" s="130"/>
      <c r="Q169" s="129"/>
      <c r="R169" s="129"/>
      <c r="S169" s="131"/>
    </row>
    <row r="170" spans="1:19" s="105" customFormat="1" ht="33" customHeight="1" thickBot="1">
      <c r="A170" s="132" t="s">
        <v>78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5"/>
    </row>
    <row r="171" spans="1:19" s="105" customFormat="1" ht="15.75" thickBot="1">
      <c r="A171" s="133" t="s">
        <v>18</v>
      </c>
      <c r="B171" s="134"/>
      <c r="C171" s="134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1"/>
    </row>
    <row r="172" spans="1:19" s="105" customFormat="1" ht="30" customHeight="1">
      <c r="A172" s="104" t="s">
        <v>22</v>
      </c>
      <c r="B172" s="104"/>
      <c r="C172" s="104"/>
      <c r="D172" s="104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s="105" customFormat="1" ht="15.75" thickBot="1">
      <c r="A173" s="104"/>
      <c r="B173" s="104"/>
      <c r="C173" s="104"/>
      <c r="D173" s="104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s="105" customFormat="1" ht="15.75" thickBot="1">
      <c r="A174" s="104" t="s">
        <v>26</v>
      </c>
      <c r="B174" s="108">
        <v>2</v>
      </c>
      <c r="C174" s="104"/>
      <c r="D174" s="104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s="105" customFormat="1" ht="15.75" thickBot="1">
      <c r="A175" s="104"/>
      <c r="B175" s="104"/>
      <c r="C175" s="104"/>
      <c r="D175" s="104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s="105" customFormat="1" ht="15.75" thickBot="1">
      <c r="A176" s="104" t="s">
        <v>23</v>
      </c>
      <c r="B176" s="108">
        <f>B174/1000000</f>
        <v>2E-06</v>
      </c>
      <c r="C176" s="104" t="s">
        <v>29</v>
      </c>
      <c r="D176" s="104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s="105" customFormat="1" ht="15.75" thickBot="1">
      <c r="A177" s="104"/>
      <c r="B177" s="104"/>
      <c r="C177" s="104"/>
      <c r="D177" s="104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s="105" customFormat="1" ht="15.75" thickBot="1">
      <c r="A178" s="109" t="s">
        <v>33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1"/>
    </row>
    <row r="179" spans="1:19" s="105" customFormat="1" ht="15.75" thickBot="1">
      <c r="A179" s="104"/>
      <c r="B179" s="104"/>
      <c r="C179" s="104"/>
      <c r="D179" s="104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s="105" customFormat="1" ht="15.75" thickBot="1">
      <c r="A180" s="104" t="s">
        <v>34</v>
      </c>
      <c r="B180" s="89">
        <v>2</v>
      </c>
      <c r="C180" s="104"/>
      <c r="D180" s="104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s="105" customFormat="1" ht="15.75" thickBot="1">
      <c r="A181" s="104"/>
      <c r="B181" s="104"/>
      <c r="C181" s="104"/>
      <c r="D181" s="104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s="105" customFormat="1" ht="15.75" thickBot="1">
      <c r="A182" s="104" t="s">
        <v>23</v>
      </c>
      <c r="B182" s="108">
        <f>B180/100000</f>
        <v>2E-05</v>
      </c>
      <c r="C182" s="104" t="s">
        <v>29</v>
      </c>
      <c r="D182" s="104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s="105" customFormat="1" ht="15">
      <c r="A183" s="104"/>
      <c r="B183" s="104"/>
      <c r="C183" s="104"/>
      <c r="D183" s="104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1:19" s="105" customFormat="1" ht="15.75" thickBot="1">
      <c r="A184" s="104"/>
      <c r="B184" s="104"/>
      <c r="C184" s="104"/>
      <c r="D184" s="104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1:19" s="105" customFormat="1" ht="15.75" thickBot="1">
      <c r="A185" s="109" t="s">
        <v>40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1"/>
    </row>
    <row r="186" spans="1:19" s="105" customFormat="1" ht="15">
      <c r="A186" s="104" t="s">
        <v>20</v>
      </c>
      <c r="B186" s="104"/>
      <c r="C186" s="104"/>
      <c r="D186" s="104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1:19" s="105" customFormat="1" ht="15.75" thickBot="1">
      <c r="A187" s="104"/>
      <c r="B187" s="104"/>
      <c r="C187" s="104"/>
      <c r="D187" s="104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1:19" s="105" customFormat="1" ht="15.75" thickBot="1">
      <c r="A188" s="104" t="s">
        <v>23</v>
      </c>
      <c r="B188" s="112">
        <v>2</v>
      </c>
      <c r="C188" s="104"/>
      <c r="D188" s="104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1:19" s="105" customFormat="1" ht="15.75" thickBot="1">
      <c r="A189" s="104"/>
      <c r="B189" s="104"/>
      <c r="C189" s="104"/>
      <c r="D189" s="104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1:19" s="105" customFormat="1" ht="15.75" thickBot="1">
      <c r="A190" s="104" t="s">
        <v>44</v>
      </c>
      <c r="B190" s="108">
        <f>B188*10000</f>
        <v>20000</v>
      </c>
      <c r="C190" s="104" t="s">
        <v>45</v>
      </c>
      <c r="D190" s="104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1:19" s="105" customFormat="1" ht="15">
      <c r="A191" s="104"/>
      <c r="B191" s="104"/>
      <c r="C191" s="104"/>
      <c r="D191" s="104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1:19" s="105" customFormat="1" ht="15.75" thickBot="1">
      <c r="A192" s="104"/>
      <c r="B192" s="104"/>
      <c r="C192" s="104"/>
      <c r="D192" s="104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1:19" s="105" customFormat="1" ht="15.75" thickBot="1">
      <c r="A193" s="109" t="s">
        <v>49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1"/>
    </row>
    <row r="194" spans="1:19" s="105" customFormat="1" ht="15.75" thickBot="1">
      <c r="A194" s="104"/>
      <c r="B194" s="104"/>
      <c r="C194" s="104"/>
      <c r="D194" s="104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s="105" customFormat="1" ht="15.75" thickBot="1">
      <c r="A195" s="104" t="s">
        <v>23</v>
      </c>
      <c r="B195" s="112">
        <v>2</v>
      </c>
      <c r="C195" s="104"/>
      <c r="D195" s="104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1:19" s="105" customFormat="1" ht="15.75" thickBot="1">
      <c r="A196" s="104"/>
      <c r="B196" s="104"/>
      <c r="C196" s="104"/>
      <c r="D196" s="104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1:19" s="105" customFormat="1" ht="15.75" thickBot="1">
      <c r="A197" s="104" t="s">
        <v>24</v>
      </c>
      <c r="B197" s="108">
        <f>B195*10</f>
        <v>20</v>
      </c>
      <c r="C197" s="104" t="s">
        <v>35</v>
      </c>
      <c r="D197" s="104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1:19" s="105" customFormat="1" ht="15">
      <c r="A198" s="104"/>
      <c r="B198" s="104"/>
      <c r="C198" s="104"/>
      <c r="D198" s="104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1:19" s="105" customFormat="1" ht="15.75" thickBot="1">
      <c r="A199" s="104"/>
      <c r="B199" s="104"/>
      <c r="C199" s="104"/>
      <c r="D199" s="104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1:19" s="105" customFormat="1" ht="15.75" thickBot="1">
      <c r="A200" s="135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7"/>
    </row>
    <row r="201" spans="1:19" s="105" customFormat="1" ht="15.75" thickBot="1">
      <c r="A201" s="132" t="s">
        <v>79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 t="s">
        <v>80</v>
      </c>
      <c r="M201" s="138"/>
      <c r="N201" s="138"/>
      <c r="O201" s="138"/>
      <c r="P201" s="138"/>
      <c r="Q201" s="138"/>
      <c r="R201" s="138"/>
      <c r="S201" s="139"/>
    </row>
    <row r="202" spans="1:19" s="105" customFormat="1" ht="15.75" thickBot="1">
      <c r="A202" s="140" t="s">
        <v>54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2"/>
    </row>
    <row r="203" spans="1:19" s="105" customFormat="1" ht="15">
      <c r="A203" s="143" t="s">
        <v>57</v>
      </c>
      <c r="B203" s="143"/>
      <c r="C203" s="143"/>
      <c r="D203" s="143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</row>
    <row r="204" spans="1:19" s="105" customFormat="1" ht="15">
      <c r="A204" s="143" t="s">
        <v>21</v>
      </c>
      <c r="B204" s="143"/>
      <c r="C204" s="143"/>
      <c r="D204" s="143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</row>
    <row r="205" spans="1:19" s="105" customFormat="1" ht="15.75" thickBot="1">
      <c r="A205" s="143"/>
      <c r="B205" s="143"/>
      <c r="C205" s="143"/>
      <c r="D205" s="143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</row>
    <row r="206" spans="1:19" s="105" customFormat="1" ht="15.75" thickBot="1">
      <c r="A206" s="143" t="s">
        <v>61</v>
      </c>
      <c r="B206" s="87">
        <v>4</v>
      </c>
      <c r="C206" s="143"/>
      <c r="D206" s="143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</row>
    <row r="207" spans="1:19" s="105" customFormat="1" ht="15.75" thickBot="1">
      <c r="A207" s="143"/>
      <c r="B207" s="143"/>
      <c r="C207" s="143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</row>
    <row r="208" spans="1:19" s="105" customFormat="1" ht="15.75" thickBot="1">
      <c r="A208" s="143" t="s">
        <v>64</v>
      </c>
      <c r="B208" s="107">
        <f>B206*1000</f>
        <v>4000</v>
      </c>
      <c r="C208" s="143" t="s">
        <v>65</v>
      </c>
      <c r="D208" s="143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</row>
    <row r="209" spans="1:19" s="105" customFormat="1" ht="15">
      <c r="A209" s="143"/>
      <c r="B209" s="143"/>
      <c r="C209" s="143"/>
      <c r="D209" s="143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</row>
    <row r="210" spans="1:19" s="105" customFormat="1" ht="15.75" thickBot="1">
      <c r="A210" s="143"/>
      <c r="B210" s="143"/>
      <c r="C210" s="143"/>
      <c r="D210" s="143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</row>
    <row r="211" spans="1:19" s="105" customFormat="1" ht="9" customHeight="1" thickBot="1">
      <c r="A211" s="113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5"/>
    </row>
    <row r="212" spans="1:19" s="105" customFormat="1" ht="15.75" thickBot="1">
      <c r="A212" s="140" t="s">
        <v>55</v>
      </c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2"/>
    </row>
    <row r="213" spans="1:19" s="105" customFormat="1" ht="15">
      <c r="A213" s="145" t="s">
        <v>58</v>
      </c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6"/>
    </row>
    <row r="214" spans="1:19" s="105" customFormat="1" ht="15">
      <c r="A214" s="145" t="s">
        <v>60</v>
      </c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6"/>
    </row>
    <row r="215" spans="1:19" s="105" customFormat="1" ht="15.75" thickBot="1">
      <c r="A215" s="145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6"/>
    </row>
    <row r="216" spans="1:19" s="105" customFormat="1" ht="15.75" thickBot="1">
      <c r="A216" s="145" t="s">
        <v>62</v>
      </c>
      <c r="B216" s="108">
        <v>4</v>
      </c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6"/>
    </row>
    <row r="217" spans="1:19" s="105" customFormat="1" ht="15.75" thickBot="1">
      <c r="A217" s="145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6"/>
    </row>
    <row r="218" spans="1:19" s="105" customFormat="1" ht="15.75" thickBot="1">
      <c r="A218" s="145" t="s">
        <v>64</v>
      </c>
      <c r="B218" s="107">
        <f>B216*100</f>
        <v>400</v>
      </c>
      <c r="C218" s="143" t="s">
        <v>65</v>
      </c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6"/>
    </row>
    <row r="219" spans="1:19" s="105" customFormat="1" ht="15.75" thickBo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</row>
    <row r="220" spans="1:19" s="105" customFormat="1" ht="8.25" customHeight="1" thickBot="1">
      <c r="A220" s="113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5"/>
    </row>
    <row r="221" spans="1:19" s="105" customFormat="1" ht="15.75" thickBot="1">
      <c r="A221" s="140" t="s">
        <v>56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2"/>
    </row>
    <row r="222" spans="1:19" s="105" customFormat="1" ht="15">
      <c r="A222" s="145" t="s">
        <v>59</v>
      </c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6"/>
    </row>
    <row r="223" spans="1:19" s="105" customFormat="1" ht="15">
      <c r="A223" s="145" t="s">
        <v>20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6"/>
    </row>
    <row r="224" spans="1:19" s="105" customFormat="1" ht="15.75" thickBot="1">
      <c r="A224" s="145"/>
      <c r="B224" s="147"/>
      <c r="C224" s="147"/>
      <c r="D224" s="147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6"/>
    </row>
    <row r="225" spans="1:19" s="105" customFormat="1" ht="15.75" thickBot="1">
      <c r="A225" s="145" t="s">
        <v>63</v>
      </c>
      <c r="B225" s="112">
        <v>4</v>
      </c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6"/>
    </row>
    <row r="226" spans="1:19" s="105" customFormat="1" ht="15.75" thickBot="1">
      <c r="A226" s="145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6"/>
    </row>
    <row r="227" spans="1:19" s="105" customFormat="1" ht="15.75" thickBot="1">
      <c r="A227" s="145" t="s">
        <v>64</v>
      </c>
      <c r="B227" s="107">
        <f>B225*10</f>
        <v>40</v>
      </c>
      <c r="C227" s="143" t="s">
        <v>65</v>
      </c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6"/>
    </row>
    <row r="228" spans="1:19" s="105" customFormat="1" ht="15.75" thickBot="1">
      <c r="A228" s="145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6"/>
    </row>
    <row r="229" spans="1:19" s="148" customFormat="1" ht="18.75" customHeight="1" thickBot="1">
      <c r="A229" s="132" t="s">
        <v>81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9"/>
    </row>
    <row r="230" spans="1:19" s="105" customFormat="1" ht="15.75" thickBot="1">
      <c r="A230" s="140" t="s">
        <v>67</v>
      </c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2"/>
    </row>
    <row r="231" spans="1:19" s="105" customFormat="1" ht="15">
      <c r="A231" s="145" t="s">
        <v>70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6"/>
    </row>
    <row r="232" spans="1:19" s="105" customFormat="1" ht="15.75" thickBot="1">
      <c r="A232" s="145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6"/>
    </row>
    <row r="233" spans="1:19" s="105" customFormat="1" ht="15.75" thickBot="1">
      <c r="A233" s="145" t="s">
        <v>73</v>
      </c>
      <c r="B233" s="87">
        <v>4</v>
      </c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6"/>
    </row>
    <row r="234" spans="1:19" s="105" customFormat="1" ht="15.75" thickBot="1">
      <c r="A234" s="145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6"/>
    </row>
    <row r="235" spans="1:19" s="105" customFormat="1" ht="15.75" thickBot="1">
      <c r="A235" s="145" t="s">
        <v>64</v>
      </c>
      <c r="B235" s="107">
        <f>B233/10</f>
        <v>0.4</v>
      </c>
      <c r="C235" s="143" t="s">
        <v>65</v>
      </c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6"/>
    </row>
    <row r="236" spans="1:19" s="105" customFormat="1" ht="15">
      <c r="A236" s="145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6"/>
    </row>
    <row r="237" spans="1:19" s="105" customFormat="1" ht="15.75" thickBot="1">
      <c r="A237" s="149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1"/>
    </row>
    <row r="238" spans="1:19" s="105" customFormat="1" ht="8.25" customHeight="1" thickBot="1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1:19" s="105" customFormat="1" ht="15.75" thickBot="1">
      <c r="A239" s="140" t="s">
        <v>68</v>
      </c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2"/>
    </row>
    <row r="240" spans="1:19" s="105" customFormat="1" ht="15">
      <c r="A240" s="145" t="s">
        <v>71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6"/>
    </row>
    <row r="241" spans="1:19" s="105" customFormat="1" ht="15.75" thickBot="1">
      <c r="A241" s="145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6"/>
    </row>
    <row r="242" spans="1:19" s="105" customFormat="1" ht="15.75" thickBot="1">
      <c r="A242" s="145" t="s">
        <v>74</v>
      </c>
      <c r="B242" s="108">
        <v>4</v>
      </c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6"/>
    </row>
    <row r="243" spans="1:19" s="105" customFormat="1" ht="15.75" thickBot="1">
      <c r="A243" s="145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6"/>
    </row>
    <row r="244" spans="1:19" s="105" customFormat="1" ht="15.75" thickBot="1">
      <c r="A244" s="145" t="s">
        <v>64</v>
      </c>
      <c r="B244" s="107">
        <f>B242/100</f>
        <v>0.04</v>
      </c>
      <c r="C244" s="143" t="s">
        <v>65</v>
      </c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6"/>
    </row>
    <row r="245" spans="1:19" s="105" customFormat="1" ht="15">
      <c r="A245" s="145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6"/>
    </row>
    <row r="246" spans="1:19" s="105" customFormat="1" ht="15.75" thickBot="1">
      <c r="A246" s="149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1"/>
    </row>
    <row r="247" spans="1:19" s="105" customFormat="1" ht="8.25" customHeight="1" thickBot="1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1:19" s="105" customFormat="1" ht="15.75" thickBot="1">
      <c r="A248" s="140" t="s">
        <v>69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2"/>
    </row>
    <row r="249" spans="1:19" s="105" customFormat="1" ht="15">
      <c r="A249" s="145" t="s">
        <v>72</v>
      </c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6"/>
    </row>
    <row r="250" spans="1:19" s="105" customFormat="1" ht="15.75" thickBot="1">
      <c r="A250" s="145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6"/>
    </row>
    <row r="251" spans="1:19" s="105" customFormat="1" ht="15.75" thickBot="1">
      <c r="A251" s="145" t="s">
        <v>75</v>
      </c>
      <c r="B251" s="112">
        <v>4</v>
      </c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6"/>
    </row>
    <row r="252" spans="1:19" s="105" customFormat="1" ht="15.75" thickBot="1">
      <c r="A252" s="145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6"/>
    </row>
    <row r="253" spans="1:19" s="105" customFormat="1" ht="15.75" thickBot="1">
      <c r="A253" s="145" t="s">
        <v>64</v>
      </c>
      <c r="B253" s="107">
        <f>B251/1000</f>
        <v>0.004</v>
      </c>
      <c r="C253" s="143" t="s">
        <v>65</v>
      </c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6"/>
    </row>
    <row r="254" spans="1:19" s="105" customFormat="1" ht="15">
      <c r="A254" s="145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6"/>
    </row>
    <row r="255" spans="1:19" s="105" customFormat="1" ht="15.75" thickBot="1">
      <c r="A255" s="149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1"/>
    </row>
    <row r="256" spans="1:19" s="155" customFormat="1" ht="24.75" customHeight="1" thickBot="1">
      <c r="A256" s="153" t="s">
        <v>82</v>
      </c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</row>
    <row r="257" spans="1:19" s="105" customFormat="1" ht="15.75" thickBot="1">
      <c r="A257" s="80" t="s">
        <v>83</v>
      </c>
      <c r="B257" s="81"/>
      <c r="C257" s="82"/>
      <c r="D257" s="80" t="s">
        <v>84</v>
      </c>
      <c r="E257" s="81"/>
      <c r="F257" s="81"/>
      <c r="G257" s="82"/>
      <c r="H257" s="80" t="s">
        <v>85</v>
      </c>
      <c r="I257" s="81"/>
      <c r="J257" s="81"/>
      <c r="K257" s="81"/>
      <c r="L257" s="82"/>
      <c r="M257" s="101"/>
      <c r="N257" s="101"/>
      <c r="O257" s="101"/>
      <c r="P257" s="101"/>
      <c r="Q257" s="101"/>
      <c r="R257" s="101"/>
      <c r="S257" s="101"/>
    </row>
    <row r="258" spans="1:19" s="152" customFormat="1" ht="15">
      <c r="A258" s="83" t="s">
        <v>20</v>
      </c>
      <c r="B258" s="84"/>
      <c r="C258" s="85"/>
      <c r="D258" s="83" t="s">
        <v>21</v>
      </c>
      <c r="E258" s="84"/>
      <c r="F258" s="84"/>
      <c r="G258" s="85"/>
      <c r="H258" s="83" t="s">
        <v>86</v>
      </c>
      <c r="I258" s="84"/>
      <c r="J258" s="84"/>
      <c r="K258" s="84"/>
      <c r="L258" s="85"/>
      <c r="M258" s="101"/>
      <c r="N258" s="101"/>
      <c r="O258" s="101"/>
      <c r="P258" s="101"/>
      <c r="Q258" s="101"/>
      <c r="R258" s="101"/>
      <c r="S258" s="101"/>
    </row>
    <row r="259" spans="1:19" s="105" customFormat="1" ht="15.75" thickBot="1">
      <c r="A259" s="83"/>
      <c r="B259" s="84"/>
      <c r="C259" s="85"/>
      <c r="D259" s="83"/>
      <c r="E259" s="84"/>
      <c r="F259" s="84"/>
      <c r="G259" s="85"/>
      <c r="H259" s="83"/>
      <c r="I259" s="84"/>
      <c r="J259" s="84"/>
      <c r="K259" s="84"/>
      <c r="L259" s="85"/>
      <c r="M259" s="101"/>
      <c r="N259" s="101"/>
      <c r="O259" s="101"/>
      <c r="P259" s="101"/>
      <c r="Q259" s="101"/>
      <c r="R259" s="101"/>
      <c r="S259" s="101"/>
    </row>
    <row r="260" spans="1:19" s="105" customFormat="1" ht="15.75" thickBot="1">
      <c r="A260" s="83" t="s">
        <v>87</v>
      </c>
      <c r="B260" s="86">
        <v>2</v>
      </c>
      <c r="C260" s="85"/>
      <c r="D260" s="83" t="s">
        <v>87</v>
      </c>
      <c r="E260" s="87">
        <v>2</v>
      </c>
      <c r="F260" s="84"/>
      <c r="G260" s="85"/>
      <c r="H260" s="83" t="s">
        <v>87</v>
      </c>
      <c r="I260" s="88">
        <v>2</v>
      </c>
      <c r="J260" s="84"/>
      <c r="K260" s="84"/>
      <c r="L260" s="85"/>
      <c r="M260" s="101"/>
      <c r="N260" s="101"/>
      <c r="O260" s="101"/>
      <c r="P260" s="101"/>
      <c r="Q260" s="101"/>
      <c r="R260" s="101"/>
      <c r="S260" s="101"/>
    </row>
    <row r="261" spans="1:19" s="105" customFormat="1" ht="15.75" thickBot="1">
      <c r="A261" s="83"/>
      <c r="B261" s="84"/>
      <c r="C261" s="85"/>
      <c r="D261" s="83"/>
      <c r="E261" s="84"/>
      <c r="F261" s="84"/>
      <c r="G261" s="85"/>
      <c r="H261" s="83"/>
      <c r="I261" s="84"/>
      <c r="J261" s="84"/>
      <c r="K261" s="84"/>
      <c r="L261" s="85"/>
      <c r="M261" s="101"/>
      <c r="N261" s="101"/>
      <c r="O261" s="101"/>
      <c r="P261" s="101"/>
      <c r="Q261" s="101"/>
      <c r="R261" s="101"/>
      <c r="S261" s="101"/>
    </row>
    <row r="262" spans="1:19" s="105" customFormat="1" ht="15.75" thickBot="1">
      <c r="A262" s="83" t="s">
        <v>88</v>
      </c>
      <c r="B262" s="89">
        <f>B260*1000000</f>
        <v>2000000</v>
      </c>
      <c r="C262" s="85" t="s">
        <v>89</v>
      </c>
      <c r="D262" s="83" t="s">
        <v>90</v>
      </c>
      <c r="E262" s="89">
        <f>E260*10000</f>
        <v>20000</v>
      </c>
      <c r="F262" s="84" t="s">
        <v>91</v>
      </c>
      <c r="G262" s="85"/>
      <c r="H262" s="83" t="s">
        <v>92</v>
      </c>
      <c r="I262" s="89">
        <f>I260*100</f>
        <v>200</v>
      </c>
      <c r="J262" s="84" t="s">
        <v>93</v>
      </c>
      <c r="K262" s="84"/>
      <c r="L262" s="85"/>
      <c r="M262" s="101"/>
      <c r="N262" s="101"/>
      <c r="O262" s="101"/>
      <c r="P262" s="101"/>
      <c r="Q262" s="101"/>
      <c r="R262" s="101"/>
      <c r="S262" s="101"/>
    </row>
    <row r="263" spans="1:19" s="105" customFormat="1" ht="15.75" thickBot="1">
      <c r="A263" s="90"/>
      <c r="B263" s="91"/>
      <c r="C263" s="92"/>
      <c r="D263" s="90"/>
      <c r="E263" s="91"/>
      <c r="F263" s="91"/>
      <c r="G263" s="92"/>
      <c r="H263" s="90"/>
      <c r="I263" s="91"/>
      <c r="J263" s="91"/>
      <c r="K263" s="91"/>
      <c r="L263" s="92"/>
      <c r="M263" s="101"/>
      <c r="N263" s="101"/>
      <c r="O263" s="101"/>
      <c r="P263" s="101"/>
      <c r="Q263" s="101"/>
      <c r="R263" s="101"/>
      <c r="S263" s="101"/>
    </row>
    <row r="264" spans="1:19" s="105" customFormat="1" ht="15.75" thickBot="1">
      <c r="A264" s="100" t="s">
        <v>94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s="105" customFormat="1" ht="15.75" thickBot="1">
      <c r="A265" s="93" t="s">
        <v>95</v>
      </c>
      <c r="B265" s="81"/>
      <c r="C265" s="82"/>
      <c r="D265" s="80" t="s">
        <v>96</v>
      </c>
      <c r="E265" s="81"/>
      <c r="F265" s="81"/>
      <c r="G265" s="82"/>
      <c r="H265" s="80" t="s">
        <v>97</v>
      </c>
      <c r="I265" s="81"/>
      <c r="J265" s="81"/>
      <c r="K265" s="81"/>
      <c r="L265" s="82"/>
      <c r="M265" s="101"/>
      <c r="N265" s="101"/>
      <c r="O265" s="101"/>
      <c r="P265" s="101"/>
      <c r="Q265" s="101"/>
      <c r="R265" s="101"/>
      <c r="S265" s="101"/>
    </row>
    <row r="266" spans="1:19" s="105" customFormat="1" ht="15.75" thickBot="1">
      <c r="A266" s="83"/>
      <c r="B266" s="84"/>
      <c r="C266" s="85"/>
      <c r="D266" s="83"/>
      <c r="E266" s="84"/>
      <c r="F266" s="84"/>
      <c r="G266" s="85"/>
      <c r="H266" s="83"/>
      <c r="I266" s="84"/>
      <c r="J266" s="84"/>
      <c r="K266" s="84"/>
      <c r="L266" s="85"/>
      <c r="M266" s="101"/>
      <c r="N266" s="101"/>
      <c r="O266" s="101"/>
      <c r="P266" s="101"/>
      <c r="Q266" s="101"/>
      <c r="R266" s="101"/>
      <c r="S266" s="101"/>
    </row>
    <row r="267" spans="1:19" s="105" customFormat="1" ht="15.75" thickBot="1">
      <c r="A267" s="83" t="s">
        <v>87</v>
      </c>
      <c r="B267" s="86">
        <v>2</v>
      </c>
      <c r="C267" s="85"/>
      <c r="D267" s="83" t="s">
        <v>87</v>
      </c>
      <c r="E267" s="87">
        <v>2</v>
      </c>
      <c r="F267" s="84"/>
      <c r="G267" s="85"/>
      <c r="H267" s="83" t="s">
        <v>87</v>
      </c>
      <c r="I267" s="88">
        <v>2</v>
      </c>
      <c r="J267" s="84"/>
      <c r="K267" s="84"/>
      <c r="L267" s="85"/>
      <c r="M267" s="101"/>
      <c r="N267" s="101"/>
      <c r="O267" s="101"/>
      <c r="P267" s="101"/>
      <c r="Q267" s="101"/>
      <c r="R267" s="101"/>
      <c r="S267" s="101"/>
    </row>
    <row r="268" spans="1:19" s="105" customFormat="1" ht="15.75" thickBot="1">
      <c r="A268" s="83"/>
      <c r="B268" s="84"/>
      <c r="C268" s="85"/>
      <c r="D268" s="83"/>
      <c r="E268" s="84"/>
      <c r="F268" s="84"/>
      <c r="G268" s="85"/>
      <c r="H268" s="83"/>
      <c r="I268" s="84"/>
      <c r="J268" s="84"/>
      <c r="K268" s="84"/>
      <c r="L268" s="85"/>
      <c r="M268" s="101"/>
      <c r="N268" s="101"/>
      <c r="O268" s="101"/>
      <c r="P268" s="101"/>
      <c r="Q268" s="101"/>
      <c r="R268" s="101"/>
      <c r="S268" s="101"/>
    </row>
    <row r="269" spans="1:19" s="105" customFormat="1" ht="15.75" thickBot="1">
      <c r="A269" s="83" t="s">
        <v>98</v>
      </c>
      <c r="B269" s="89">
        <f>B267/100</f>
        <v>0.02</v>
      </c>
      <c r="C269" s="85" t="s">
        <v>99</v>
      </c>
      <c r="D269" s="83" t="s">
        <v>100</v>
      </c>
      <c r="E269" s="89">
        <f>E267/10000</f>
        <v>0.0002</v>
      </c>
      <c r="F269" s="84" t="s">
        <v>101</v>
      </c>
      <c r="G269" s="85"/>
      <c r="H269" s="83" t="s">
        <v>102</v>
      </c>
      <c r="I269" s="89">
        <f>I267/1000000</f>
        <v>2E-06</v>
      </c>
      <c r="J269" s="84" t="s">
        <v>103</v>
      </c>
      <c r="K269" s="84"/>
      <c r="L269" s="85"/>
      <c r="M269" s="101"/>
      <c r="N269" s="101"/>
      <c r="O269" s="101"/>
      <c r="P269" s="101"/>
      <c r="Q269" s="101"/>
      <c r="R269" s="101"/>
      <c r="S269" s="101"/>
    </row>
    <row r="270" spans="1:19" s="105" customFormat="1" ht="15">
      <c r="A270" s="83"/>
      <c r="B270" s="84"/>
      <c r="C270" s="85"/>
      <c r="D270" s="83"/>
      <c r="E270" s="84"/>
      <c r="F270" s="84"/>
      <c r="G270" s="85"/>
      <c r="H270" s="83"/>
      <c r="I270" s="84"/>
      <c r="J270" s="84"/>
      <c r="K270" s="84"/>
      <c r="L270" s="85"/>
      <c r="M270" s="101"/>
      <c r="N270" s="101"/>
      <c r="O270" s="101"/>
      <c r="P270" s="101"/>
      <c r="Q270" s="101"/>
      <c r="R270" s="101"/>
      <c r="S270" s="101"/>
    </row>
    <row r="271" spans="1:19" s="105" customFormat="1" ht="15.75" thickBot="1">
      <c r="A271" s="90"/>
      <c r="B271" s="91"/>
      <c r="C271" s="92"/>
      <c r="D271" s="90"/>
      <c r="E271" s="91"/>
      <c r="F271" s="91"/>
      <c r="G271" s="92"/>
      <c r="H271" s="90"/>
      <c r="I271" s="91"/>
      <c r="J271" s="91"/>
      <c r="K271" s="91"/>
      <c r="L271" s="92"/>
      <c r="M271" s="101"/>
      <c r="N271" s="101"/>
      <c r="O271" s="101"/>
      <c r="P271" s="101"/>
      <c r="Q271" s="101"/>
      <c r="R271" s="101"/>
      <c r="S271" s="101"/>
    </row>
    <row r="272" spans="1:19" s="105" customFormat="1" ht="1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</row>
    <row r="273" spans="1:19" s="105" customFormat="1" ht="1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</row>
    <row r="274" spans="1:19" s="105" customFormat="1" ht="1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</row>
    <row r="275" spans="1:19" s="105" customFormat="1" ht="1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</row>
    <row r="276" spans="1:19" s="105" customFormat="1" ht="1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</row>
    <row r="277" spans="1:19" s="105" customFormat="1" ht="1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</row>
    <row r="278" spans="1:19" s="105" customFormat="1" ht="1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</row>
    <row r="279" spans="1:19" s="105" customFormat="1" ht="1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</row>
    <row r="280" spans="1:19" s="105" customFormat="1" ht="1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</row>
    <row r="281" spans="1:19" s="105" customFormat="1" ht="1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</row>
    <row r="282" spans="1:19" s="105" customFormat="1" ht="1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</row>
    <row r="283" spans="1:19" s="105" customFormat="1" ht="1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</row>
    <row r="284" s="105" customFormat="1" ht="15"/>
    <row r="285" s="105" customFormat="1" ht="15"/>
    <row r="286" s="105" customFormat="1" ht="15"/>
    <row r="287" s="105" customFormat="1" ht="15"/>
    <row r="288" s="105" customFormat="1" ht="15"/>
    <row r="289" s="105" customFormat="1" ht="15"/>
    <row r="290" s="105" customFormat="1" ht="15"/>
    <row r="291" s="105" customFormat="1" ht="15"/>
    <row r="292" s="105" customFormat="1" ht="15"/>
    <row r="293" s="105" customFormat="1" ht="15"/>
    <row r="294" s="105" customFormat="1" ht="15"/>
    <row r="295" s="105" customFormat="1" ht="15"/>
    <row r="296" s="105" customFormat="1" ht="15"/>
    <row r="297" s="105" customFormat="1" ht="15"/>
    <row r="298" s="105" customFormat="1" ht="15"/>
    <row r="299" s="105" customFormat="1" ht="15"/>
    <row r="300" s="105" customFormat="1" ht="15"/>
    <row r="301" s="105" customFormat="1" ht="15"/>
    <row r="302" s="105" customFormat="1" ht="15"/>
    <row r="303" s="105" customFormat="1" ht="15"/>
    <row r="304" s="105" customFormat="1" ht="15"/>
    <row r="305" s="105" customFormat="1" ht="15"/>
    <row r="306" s="105" customFormat="1" ht="15"/>
    <row r="307" s="105" customFormat="1" ht="15"/>
    <row r="308" s="105" customFormat="1" ht="15"/>
    <row r="309" s="105" customFormat="1" ht="15"/>
    <row r="310" s="105" customFormat="1" ht="15"/>
    <row r="311" s="105" customFormat="1" ht="15"/>
    <row r="312" s="105" customFormat="1" ht="15"/>
    <row r="313" s="105" customFormat="1" ht="15"/>
    <row r="314" s="105" customFormat="1" ht="15"/>
    <row r="315" s="105" customFormat="1" ht="15"/>
    <row r="316" s="105" customFormat="1" ht="15"/>
    <row r="317" s="105" customFormat="1" ht="15"/>
    <row r="318" s="105" customFormat="1" ht="15"/>
    <row r="319" s="105" customFormat="1" ht="15"/>
    <row r="320" s="105" customFormat="1" ht="15"/>
    <row r="321" s="105" customFormat="1" ht="15"/>
    <row r="322" s="105" customFormat="1" ht="15"/>
    <row r="323" s="105" customFormat="1" ht="15"/>
    <row r="324" s="105" customFormat="1" ht="15"/>
    <row r="325" s="105" customFormat="1" ht="15"/>
    <row r="326" s="105" customFormat="1" ht="15"/>
    <row r="327" s="105" customFormat="1" ht="15"/>
    <row r="328" s="105" customFormat="1" ht="15"/>
    <row r="329" s="105" customFormat="1" ht="15"/>
    <row r="330" s="105" customFormat="1" ht="15"/>
    <row r="331" s="105" customFormat="1" ht="15"/>
    <row r="332" s="105" customFormat="1" ht="15"/>
    <row r="333" s="105" customFormat="1" ht="15"/>
    <row r="334" s="105" customFormat="1" ht="15"/>
    <row r="335" s="105" customFormat="1" ht="15"/>
    <row r="336" s="105" customFormat="1" ht="15"/>
    <row r="337" s="105" customFormat="1" ht="15"/>
    <row r="338" s="105" customFormat="1" ht="15"/>
    <row r="339" s="105" customFormat="1" ht="15"/>
    <row r="340" s="105" customFormat="1" ht="15"/>
    <row r="341" s="105" customFormat="1" ht="15"/>
    <row r="342" s="105" customFormat="1" ht="15"/>
    <row r="343" s="105" customFormat="1" ht="15"/>
    <row r="344" s="105" customFormat="1" ht="15"/>
    <row r="345" s="105" customFormat="1" ht="15"/>
    <row r="346" s="105" customFormat="1" ht="15"/>
    <row r="347" s="105" customFormat="1" ht="15"/>
    <row r="348" s="105" customFormat="1" ht="15"/>
    <row r="349" s="105" customFormat="1" ht="15"/>
    <row r="350" s="105" customFormat="1" ht="15"/>
    <row r="351" s="105" customFormat="1" ht="15"/>
    <row r="352" s="105" customFormat="1" ht="15"/>
    <row r="353" s="105" customFormat="1" ht="15"/>
    <row r="354" s="105" customFormat="1" ht="15"/>
    <row r="355" s="105" customFormat="1" ht="15"/>
    <row r="356" s="105" customFormat="1" ht="15"/>
    <row r="357" s="105" customFormat="1" ht="15"/>
    <row r="358" s="105" customFormat="1" ht="15"/>
    <row r="359" s="105" customFormat="1" ht="15"/>
    <row r="360" s="105" customFormat="1" ht="15"/>
    <row r="361" s="105" customFormat="1" ht="15"/>
    <row r="362" s="105" customFormat="1" ht="15"/>
    <row r="363" s="105" customFormat="1" ht="15"/>
    <row r="364" s="105" customFormat="1" ht="15"/>
    <row r="365" s="105" customFormat="1" ht="15"/>
    <row r="366" s="105" customFormat="1" ht="15"/>
    <row r="367" s="105" customFormat="1" ht="15"/>
    <row r="368" s="105" customFormat="1" ht="15"/>
    <row r="369" s="105" customFormat="1" ht="15"/>
    <row r="370" s="105" customFormat="1" ht="15"/>
    <row r="371" s="105" customFormat="1" ht="15"/>
    <row r="372" s="105" customFormat="1" ht="15"/>
    <row r="373" s="105" customFormat="1" ht="15"/>
    <row r="374" s="105" customFormat="1" ht="15"/>
    <row r="375" s="105" customFormat="1" ht="15"/>
    <row r="376" s="105" customFormat="1" ht="15"/>
    <row r="377" s="105" customFormat="1" ht="15"/>
    <row r="378" s="105" customFormat="1" ht="15"/>
    <row r="379" s="105" customFormat="1" ht="15"/>
    <row r="380" s="105" customFormat="1" ht="15"/>
    <row r="381" s="105" customFormat="1" ht="15"/>
    <row r="382" s="105" customFormat="1" ht="15"/>
    <row r="383" s="105" customFormat="1" ht="15"/>
    <row r="384" s="105" customFormat="1" ht="15"/>
    <row r="385" s="105" customFormat="1" ht="15"/>
    <row r="386" s="105" customFormat="1" ht="15"/>
    <row r="387" s="105" customFormat="1" ht="15"/>
    <row r="388" s="105" customFormat="1" ht="15"/>
    <row r="389" s="105" customFormat="1" ht="15"/>
    <row r="390" s="105" customFormat="1" ht="15"/>
    <row r="391" s="105" customFormat="1" ht="15"/>
    <row r="392" s="105" customFormat="1" ht="15"/>
    <row r="393" s="105" customFormat="1" ht="15"/>
    <row r="394" s="105" customFormat="1" ht="15"/>
    <row r="395" s="105" customFormat="1" ht="15"/>
    <row r="396" s="105" customFormat="1" ht="15"/>
    <row r="397" s="105" customFormat="1" ht="15"/>
    <row r="398" s="105" customFormat="1" ht="15"/>
    <row r="399" s="105" customFormat="1" ht="15"/>
    <row r="400" s="105" customFormat="1" ht="15"/>
    <row r="401" s="105" customFormat="1" ht="15"/>
    <row r="402" s="105" customFormat="1" ht="15"/>
    <row r="403" s="105" customFormat="1" ht="15"/>
    <row r="404" s="105" customFormat="1" ht="15"/>
    <row r="405" s="105" customFormat="1" ht="15"/>
    <row r="406" s="105" customFormat="1" ht="15"/>
    <row r="407" s="105" customFormat="1" ht="15"/>
    <row r="408" s="105" customFormat="1" ht="15"/>
    <row r="409" s="105" customFormat="1" ht="15"/>
    <row r="410" s="105" customFormat="1" ht="15"/>
    <row r="411" s="105" customFormat="1" ht="15"/>
    <row r="412" s="105" customFormat="1" ht="15"/>
    <row r="413" s="105" customFormat="1" ht="15"/>
    <row r="414" s="105" customFormat="1" ht="15"/>
    <row r="415" s="105" customFormat="1" ht="15"/>
    <row r="416" s="105" customFormat="1" ht="15"/>
    <row r="417" s="105" customFormat="1" ht="15"/>
    <row r="418" s="105" customFormat="1" ht="15"/>
    <row r="419" s="105" customFormat="1" ht="15"/>
    <row r="420" s="105" customFormat="1" ht="15"/>
    <row r="421" s="105" customFormat="1" ht="15"/>
    <row r="422" s="105" customFormat="1" ht="15"/>
    <row r="423" s="105" customFormat="1" ht="15"/>
    <row r="424" s="105" customFormat="1" ht="15"/>
    <row r="425" s="105" customFormat="1" ht="15"/>
    <row r="426" s="105" customFormat="1" ht="15"/>
    <row r="427" s="105" customFormat="1" ht="15"/>
    <row r="428" s="105" customFormat="1" ht="15"/>
    <row r="429" s="105" customFormat="1" ht="15"/>
    <row r="430" s="105" customFormat="1" ht="15"/>
    <row r="431" s="105" customFormat="1" ht="15"/>
    <row r="432" s="105" customFormat="1" ht="15"/>
    <row r="433" s="105" customFormat="1" ht="15"/>
    <row r="434" s="105" customFormat="1" ht="15"/>
    <row r="435" s="105" customFormat="1" ht="15"/>
    <row r="436" s="105" customFormat="1" ht="15"/>
    <row r="437" s="105" customFormat="1" ht="15"/>
    <row r="438" s="105" customFormat="1" ht="15"/>
    <row r="439" s="105" customFormat="1" ht="15"/>
    <row r="440" s="105" customFormat="1" ht="15"/>
    <row r="441" s="105" customFormat="1" ht="15"/>
    <row r="442" s="105" customFormat="1" ht="15"/>
    <row r="443" s="105" customFormat="1" ht="15"/>
    <row r="444" s="105" customFormat="1" ht="15"/>
    <row r="445" s="105" customFormat="1" ht="15"/>
    <row r="446" s="105" customFormat="1" ht="15"/>
    <row r="447" s="105" customFormat="1" ht="15"/>
    <row r="448" s="105" customFormat="1" ht="15"/>
    <row r="449" s="105" customFormat="1" ht="15"/>
    <row r="450" s="105" customFormat="1" ht="15"/>
    <row r="451" s="105" customFormat="1" ht="15"/>
    <row r="452" s="105" customFormat="1" ht="15"/>
    <row r="453" s="105" customFormat="1" ht="15"/>
    <row r="454" s="105" customFormat="1" ht="15"/>
    <row r="455" s="105" customFormat="1" ht="15"/>
    <row r="456" s="105" customFormat="1" ht="15"/>
    <row r="457" s="105" customFormat="1" ht="15"/>
    <row r="458" s="105" customFormat="1" ht="15"/>
    <row r="459" s="105" customFormat="1" ht="15"/>
    <row r="460" s="105" customFormat="1" ht="15"/>
    <row r="461" s="105" customFormat="1" ht="15"/>
    <row r="462" s="105" customFormat="1" ht="15"/>
    <row r="463" s="105" customFormat="1" ht="15"/>
    <row r="464" s="105" customFormat="1" ht="15"/>
    <row r="465" s="105" customFormat="1" ht="15"/>
    <row r="466" s="105" customFormat="1" ht="15"/>
    <row r="467" s="105" customFormat="1" ht="15"/>
    <row r="468" s="105" customFormat="1" ht="15"/>
    <row r="469" s="105" customFormat="1" ht="15"/>
    <row r="470" s="105" customFormat="1" ht="15"/>
    <row r="471" s="105" customFormat="1" ht="15"/>
    <row r="472" s="105" customFormat="1" ht="15"/>
    <row r="473" s="105" customFormat="1" ht="15"/>
    <row r="474" s="105" customFormat="1" ht="15"/>
    <row r="475" s="105" customFormat="1" ht="15"/>
    <row r="476" s="105" customFormat="1" ht="15"/>
    <row r="477" s="105" customFormat="1" ht="15"/>
    <row r="478" s="105" customFormat="1" ht="15"/>
    <row r="479" s="105" customFormat="1" ht="15"/>
    <row r="480" s="105" customFormat="1" ht="15"/>
    <row r="481" s="105" customFormat="1" ht="15"/>
    <row r="482" s="105" customFormat="1" ht="15"/>
    <row r="483" s="105" customFormat="1" ht="15"/>
    <row r="484" s="105" customFormat="1" ht="15"/>
    <row r="485" s="105" customFormat="1" ht="15"/>
    <row r="486" s="105" customFormat="1" ht="15"/>
    <row r="487" s="105" customFormat="1" ht="15"/>
    <row r="488" s="105" customFormat="1" ht="15"/>
    <row r="489" s="105" customFormat="1" ht="15"/>
    <row r="490" s="105" customFormat="1" ht="15"/>
    <row r="491" s="105" customFormat="1" ht="15"/>
    <row r="492" s="105" customFormat="1" ht="15"/>
    <row r="493" s="105" customFormat="1" ht="15"/>
    <row r="494" s="105" customFormat="1" ht="15"/>
    <row r="495" s="105" customFormat="1" ht="15"/>
    <row r="496" s="105" customFormat="1" ht="15"/>
    <row r="497" s="105" customFormat="1" ht="15"/>
    <row r="498" s="105" customFormat="1" ht="15"/>
    <row r="499" s="105" customFormat="1" ht="15"/>
    <row r="500" s="105" customFormat="1" ht="15"/>
    <row r="501" s="105" customFormat="1" ht="15"/>
    <row r="502" s="105" customFormat="1" ht="15"/>
    <row r="503" s="105" customFormat="1" ht="15"/>
    <row r="504" s="105" customFormat="1" ht="15"/>
    <row r="505" s="105" customFormat="1" ht="15"/>
    <row r="506" s="105" customFormat="1" ht="15"/>
    <row r="507" s="105" customFormat="1" ht="15"/>
    <row r="508" s="105" customFormat="1" ht="15"/>
    <row r="509" s="105" customFormat="1" ht="15"/>
    <row r="510" s="105" customFormat="1" ht="15"/>
    <row r="511" s="105" customFormat="1" ht="15"/>
    <row r="512" s="105" customFormat="1" ht="15"/>
    <row r="513" s="105" customFormat="1" ht="15"/>
    <row r="514" s="105" customFormat="1" ht="15"/>
    <row r="515" s="105" customFormat="1" ht="15"/>
    <row r="516" s="105" customFormat="1" ht="15"/>
    <row r="517" s="105" customFormat="1" ht="15"/>
    <row r="518" s="105" customFormat="1" ht="15"/>
    <row r="519" s="105" customFormat="1" ht="15"/>
    <row r="520" s="105" customFormat="1" ht="15"/>
    <row r="521" s="105" customFormat="1" ht="15"/>
    <row r="522" s="105" customFormat="1" ht="15"/>
    <row r="523" s="105" customFormat="1" ht="15"/>
    <row r="524" s="105" customFormat="1" ht="15"/>
  </sheetData>
  <printOptions/>
  <pageMargins left="0.75" right="0.75" top="1" bottom="1" header="0.492125985" footer="0.49212598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Tania</cp:lastModifiedBy>
  <dcterms:created xsi:type="dcterms:W3CDTF">2006-10-12T21:22:28Z</dcterms:created>
  <dcterms:modified xsi:type="dcterms:W3CDTF">2007-03-24T20:34:31Z</dcterms:modified>
  <cp:category/>
  <cp:version/>
  <cp:contentType/>
  <cp:contentStatus/>
</cp:coreProperties>
</file>