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patricia\excel3_patricia_lopes\"/>
    </mc:Choice>
  </mc:AlternateContent>
  <xr:revisionPtr revIDLastSave="0" documentId="8_{637C71E6-39CB-4DD9-960B-167F7EAE9EBF}" xr6:coauthVersionLast="47" xr6:coauthVersionMax="47" xr10:uidLastSave="{00000000-0000-0000-0000-000000000000}"/>
  <bookViews>
    <workbookView xWindow="-120" yWindow="-120" windowWidth="20730" windowHeight="11040"/>
  </bookViews>
  <sheets>
    <sheet name="ADIÇ" sheetId="1" r:id="rId1"/>
    <sheet name="SUBTR" sheetId="2" r:id="rId2"/>
    <sheet name="MULT" sheetId="6" r:id="rId3"/>
    <sheet name="DIV" sheetId="5" r:id="rId4"/>
    <sheet name="POTENC" sheetId="8" r:id="rId5"/>
    <sheet name="PONTUAÇÃO" sheetId="3" r:id="rId6"/>
    <sheet name="Créditos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8" l="1"/>
  <c r="I19" i="8"/>
  <c r="N19" i="8"/>
  <c r="I17" i="8"/>
  <c r="N17" i="8" s="1"/>
  <c r="I15" i="8"/>
  <c r="N15" i="8"/>
  <c r="I13" i="8"/>
  <c r="N13" i="8" s="1"/>
  <c r="N11" i="8"/>
  <c r="L15" i="5"/>
  <c r="Q15" i="5"/>
  <c r="L19" i="5"/>
  <c r="Q19" i="5" s="1"/>
  <c r="L17" i="5"/>
  <c r="Q17" i="5"/>
  <c r="L13" i="5"/>
  <c r="Q13" i="5" s="1"/>
  <c r="L11" i="5"/>
  <c r="Q11" i="5"/>
  <c r="L19" i="6"/>
  <c r="Q19" i="6" s="1"/>
  <c r="L17" i="6"/>
  <c r="Q17" i="6"/>
  <c r="L15" i="6"/>
  <c r="Q15" i="6" s="1"/>
  <c r="L13" i="6"/>
  <c r="Q13" i="6"/>
  <c r="L11" i="6"/>
  <c r="Q11" i="6" s="1"/>
  <c r="L19" i="2"/>
  <c r="Q19" i="2"/>
  <c r="L17" i="2"/>
  <c r="Q17" i="2" s="1"/>
  <c r="L15" i="2"/>
  <c r="Q15" i="2"/>
  <c r="L13" i="2"/>
  <c r="Q13" i="2" s="1"/>
  <c r="L11" i="2"/>
  <c r="N21" i="2"/>
  <c r="K9" i="3" s="1"/>
  <c r="L19" i="1"/>
  <c r="Q19" i="1" s="1"/>
  <c r="L17" i="1"/>
  <c r="Q17" i="1"/>
  <c r="L15" i="1"/>
  <c r="Q15" i="1" s="1"/>
  <c r="L13" i="1"/>
  <c r="Q13" i="1"/>
  <c r="L11" i="1"/>
  <c r="K21" i="1"/>
  <c r="H21" i="8"/>
  <c r="K21" i="5"/>
  <c r="K21" i="2"/>
  <c r="K6" i="3" s="1"/>
  <c r="K18" i="3" s="1"/>
  <c r="B18" i="3" s="1"/>
  <c r="Q11" i="1"/>
  <c r="N21" i="1"/>
  <c r="Q11" i="2"/>
  <c r="K21" i="8"/>
  <c r="N21" i="5"/>
  <c r="N21" i="6"/>
  <c r="K21" i="6"/>
</calcChain>
</file>

<file path=xl/sharedStrings.xml><?xml version="1.0" encoding="utf-8"?>
<sst xmlns="http://schemas.openxmlformats.org/spreadsheetml/2006/main" count="205" uniqueCount="32">
  <si>
    <t>Patrícia Djenis Lopes</t>
  </si>
  <si>
    <t>(</t>
  </si>
  <si>
    <t>)</t>
  </si>
  <si>
    <t>+</t>
  </si>
  <si>
    <t>=</t>
  </si>
  <si>
    <t>1=&gt;</t>
  </si>
  <si>
    <t>2=&gt;</t>
  </si>
  <si>
    <t>3=&gt;</t>
  </si>
  <si>
    <t>4=&gt;</t>
  </si>
  <si>
    <t>5=&gt;</t>
  </si>
  <si>
    <t>-</t>
  </si>
  <si>
    <t>Revisando NÚMEROS INTEIROS</t>
  </si>
  <si>
    <t>Altere apenas o campo de resposta (retângulo mais escuro).</t>
  </si>
  <si>
    <t>ACERTOS:</t>
  </si>
  <si>
    <t>ERROS:</t>
  </si>
  <si>
    <r>
      <t xml:space="preserve">Atenção! Agora é </t>
    </r>
    <r>
      <rPr>
        <b/>
        <sz val="16"/>
        <color indexed="49"/>
        <rFont val="Calibri"/>
        <family val="2"/>
      </rPr>
      <t>SUBTRAÇÃO</t>
    </r>
    <r>
      <rPr>
        <b/>
        <sz val="16"/>
        <color indexed="8"/>
        <rFont val="Calibri"/>
        <family val="2"/>
      </rPr>
      <t xml:space="preserve"> dos Números Inteiros:</t>
    </r>
  </si>
  <si>
    <t>LEMBRETES:</t>
  </si>
  <si>
    <t>LEMBRETE:</t>
  </si>
  <si>
    <r>
      <t xml:space="preserve">Chegou a vez da </t>
    </r>
    <r>
      <rPr>
        <b/>
        <sz val="16"/>
        <color indexed="53"/>
        <rFont val="Calibri"/>
        <family val="2"/>
      </rPr>
      <t>MULTIPLICAÇÃO</t>
    </r>
    <r>
      <rPr>
        <b/>
        <sz val="16"/>
        <color indexed="8"/>
        <rFont val="Calibri"/>
        <family val="2"/>
      </rPr>
      <t xml:space="preserve"> dos Números Inteiros:</t>
    </r>
  </si>
  <si>
    <t>.</t>
  </si>
  <si>
    <t>Confira a REGRA DE SINAIS:</t>
  </si>
  <si>
    <t>A REGRA DE SINAIS também vale:</t>
  </si>
  <si>
    <r>
      <t xml:space="preserve">Finalmente a </t>
    </r>
    <r>
      <rPr>
        <b/>
        <sz val="16"/>
        <color indexed="57"/>
        <rFont val="Calibri"/>
        <family val="2"/>
      </rPr>
      <t>DIVISÃO</t>
    </r>
    <r>
      <rPr>
        <b/>
        <sz val="16"/>
        <color indexed="8"/>
        <rFont val="Calibri"/>
        <family val="2"/>
      </rPr>
      <t xml:space="preserve"> dos Números Inteiros:</t>
    </r>
  </si>
  <si>
    <t>:</t>
  </si>
  <si>
    <t>Observe o Resumo de Bases e Expoentes:</t>
  </si>
  <si>
    <r>
      <t xml:space="preserve">Resolva as </t>
    </r>
    <r>
      <rPr>
        <b/>
        <sz val="16"/>
        <color indexed="13"/>
        <rFont val="Calibri"/>
        <family val="2"/>
      </rPr>
      <t>POTENCIAÇÕES</t>
    </r>
    <r>
      <rPr>
        <b/>
        <sz val="16"/>
        <color indexed="8"/>
        <rFont val="Calibri"/>
        <family val="2"/>
      </rPr>
      <t xml:space="preserve"> dos Inteiros:</t>
    </r>
  </si>
  <si>
    <r>
      <t xml:space="preserve">Para Reiniciar exercício pressione as Teclas </t>
    </r>
    <r>
      <rPr>
        <b/>
        <u/>
        <sz val="11"/>
        <color indexed="8"/>
        <rFont val="Calibri"/>
        <family val="2"/>
      </rPr>
      <t>Ctrl+K</t>
    </r>
  </si>
  <si>
    <r>
      <t xml:space="preserve">Faça a </t>
    </r>
    <r>
      <rPr>
        <b/>
        <sz val="16"/>
        <color indexed="60"/>
        <rFont val="Calibri"/>
        <family val="2"/>
      </rPr>
      <t xml:space="preserve">ADIÇÃO </t>
    </r>
    <r>
      <rPr>
        <b/>
        <sz val="16"/>
        <color indexed="8"/>
        <rFont val="Calibri"/>
        <family val="2"/>
      </rPr>
      <t>dos Números Inteiros:</t>
    </r>
  </si>
  <si>
    <t>Maria Augusta Sakis</t>
  </si>
  <si>
    <t>Créditos</t>
  </si>
  <si>
    <t xml:space="preserve">Equipe de produção do projeto </t>
  </si>
  <si>
    <t>O uso da informática para o ensino 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</si>
</sst>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6"/>
      <color indexed="8"/>
      <name val="Calibri"/>
      <family val="2"/>
    </font>
    <font>
      <b/>
      <sz val="16"/>
      <color indexed="49"/>
      <name val="Calibri"/>
      <family val="2"/>
    </font>
    <font>
      <b/>
      <sz val="16"/>
      <color indexed="53"/>
      <name val="Calibri"/>
      <family val="2"/>
    </font>
    <font>
      <b/>
      <sz val="16"/>
      <color indexed="57"/>
      <name val="Calibri"/>
      <family val="2"/>
    </font>
    <font>
      <b/>
      <sz val="16"/>
      <color indexed="13"/>
      <name val="Calibri"/>
      <family val="2"/>
    </font>
    <font>
      <b/>
      <u/>
      <sz val="11"/>
      <color indexed="8"/>
      <name val="Calibri"/>
      <family val="2"/>
    </font>
    <font>
      <b/>
      <sz val="16"/>
      <color indexed="6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0"/>
      <color theme="8" tint="-0.249977111117893"/>
      <name val="Arial"/>
      <family val="2"/>
    </font>
    <font>
      <sz val="8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9" tint="-0.249977111117893"/>
      <name val="Arial"/>
      <family val="2"/>
    </font>
    <font>
      <b/>
      <sz val="11"/>
      <color theme="6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8"/>
      <color rgb="FFFFFFFF"/>
      <name val="Calibri"/>
      <family val="2"/>
      <scheme val="minor"/>
    </font>
    <font>
      <b/>
      <sz val="16"/>
      <color rgb="FFFFFFFF"/>
      <name val="Arial"/>
      <family val="2"/>
    </font>
    <font>
      <b/>
      <sz val="10"/>
      <color theme="6" tint="-0.249977111117893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2" fillId="3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7" fillId="0" borderId="0" xfId="0" applyFont="1"/>
    <xf numFmtId="0" fontId="0" fillId="6" borderId="2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left"/>
    </xf>
    <xf numFmtId="0" fontId="10" fillId="7" borderId="2" xfId="0" applyFont="1" applyFill="1" applyBorder="1" applyAlignment="1">
      <alignment horizontal="center"/>
    </xf>
    <xf numFmtId="0" fontId="18" fillId="6" borderId="0" xfId="0" applyNumberFormat="1" applyFont="1" applyFill="1" applyAlignment="1">
      <alignment horizontal="left"/>
    </xf>
    <xf numFmtId="0" fontId="17" fillId="0" borderId="0" xfId="0" applyFont="1" applyBorder="1"/>
    <xf numFmtId="0" fontId="0" fillId="8" borderId="2" xfId="0" applyFill="1" applyBorder="1" applyAlignment="1">
      <alignment horizontal="left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/>
    <xf numFmtId="0" fontId="1" fillId="8" borderId="0" xfId="0" applyFont="1" applyFill="1" applyAlignment="1">
      <alignment horizontal="left"/>
    </xf>
    <xf numFmtId="0" fontId="10" fillId="9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10" borderId="2" xfId="0" applyFill="1" applyBorder="1" applyAlignment="1">
      <alignment horizontal="left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10" borderId="0" xfId="0" applyFill="1"/>
    <xf numFmtId="0" fontId="1" fillId="10" borderId="0" xfId="0" applyFont="1" applyFill="1" applyAlignment="1">
      <alignment horizontal="left"/>
    </xf>
    <xf numFmtId="0" fontId="20" fillId="10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0" fontId="21" fillId="11" borderId="2" xfId="0" applyFont="1" applyFill="1" applyBorder="1" applyAlignment="1">
      <alignment horizontal="center"/>
    </xf>
    <xf numFmtId="0" fontId="2" fillId="10" borderId="0" xfId="0" applyNumberFormat="1" applyFont="1" applyFill="1" applyAlignment="1">
      <alignment horizontal="left"/>
    </xf>
    <xf numFmtId="0" fontId="10" fillId="12" borderId="2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0" fillId="7" borderId="0" xfId="0" applyFill="1"/>
    <xf numFmtId="0" fontId="23" fillId="7" borderId="0" xfId="0" applyFont="1" applyFill="1" applyAlignment="1">
      <alignment horizontal="left"/>
    </xf>
    <xf numFmtId="0" fontId="24" fillId="8" borderId="0" xfId="0" applyNumberFormat="1" applyFont="1" applyFill="1" applyAlignment="1">
      <alignment horizontal="left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3" borderId="3" xfId="0" applyFill="1" applyBorder="1"/>
    <xf numFmtId="0" fontId="0" fillId="13" borderId="4" xfId="0" applyFill="1" applyBorder="1"/>
    <xf numFmtId="0" fontId="0" fillId="2" borderId="4" xfId="0" applyFill="1" applyBorder="1"/>
    <xf numFmtId="0" fontId="0" fillId="8" borderId="4" xfId="0" applyFill="1" applyBorder="1"/>
    <xf numFmtId="0" fontId="0" fillId="3" borderId="4" xfId="0" applyFill="1" applyBorder="1"/>
    <xf numFmtId="0" fontId="0" fillId="6" borderId="4" xfId="0" applyFill="1" applyBorder="1"/>
    <xf numFmtId="0" fontId="25" fillId="14" borderId="0" xfId="0" applyFont="1" applyFill="1"/>
    <xf numFmtId="0" fontId="0" fillId="14" borderId="0" xfId="0" applyFill="1"/>
    <xf numFmtId="0" fontId="0" fillId="14" borderId="0" xfId="0" applyFill="1" applyAlignment="1">
      <alignment horizontal="center"/>
    </xf>
    <xf numFmtId="0" fontId="2" fillId="14" borderId="0" xfId="0" applyFont="1" applyFill="1" applyAlignment="1">
      <alignment horizontal="left"/>
    </xf>
    <xf numFmtId="0" fontId="0" fillId="14" borderId="4" xfId="0" applyFill="1" applyBorder="1"/>
    <xf numFmtId="0" fontId="0" fillId="13" borderId="0" xfId="0" applyFill="1" applyBorder="1" applyAlignment="1">
      <alignment horizontal="left"/>
    </xf>
    <xf numFmtId="0" fontId="0" fillId="13" borderId="0" xfId="0" applyFill="1" applyBorder="1"/>
    <xf numFmtId="0" fontId="0" fillId="13" borderId="0" xfId="0" applyFill="1" applyBorder="1" applyAlignment="1">
      <alignment horizontal="center"/>
    </xf>
    <xf numFmtId="0" fontId="11" fillId="13" borderId="0" xfId="0" applyNumberFormat="1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0" fillId="13" borderId="0" xfId="0" applyFont="1" applyFill="1" applyBorder="1" applyAlignment="1">
      <alignment horizontal="center"/>
    </xf>
    <xf numFmtId="0" fontId="0" fillId="13" borderId="5" xfId="0" applyFill="1" applyBorder="1"/>
    <xf numFmtId="0" fontId="0" fillId="13" borderId="5" xfId="0" applyFill="1" applyBorder="1" applyAlignment="1">
      <alignment horizontal="center"/>
    </xf>
    <xf numFmtId="0" fontId="0" fillId="13" borderId="6" xfId="0" applyFill="1" applyBorder="1"/>
    <xf numFmtId="0" fontId="0" fillId="13" borderId="0" xfId="0" applyFill="1" applyAlignment="1">
      <alignment horizontal="left"/>
    </xf>
    <xf numFmtId="0" fontId="26" fillId="0" borderId="0" xfId="0" applyFont="1"/>
    <xf numFmtId="0" fontId="25" fillId="13" borderId="0" xfId="0" applyFont="1" applyFill="1"/>
    <xf numFmtId="0" fontId="15" fillId="13" borderId="0" xfId="0" applyFont="1" applyFill="1" applyBorder="1" applyAlignment="1">
      <alignment horizontal="center"/>
    </xf>
    <xf numFmtId="0" fontId="0" fillId="13" borderId="7" xfId="0" applyFill="1" applyBorder="1"/>
    <xf numFmtId="0" fontId="17" fillId="13" borderId="0" xfId="0" applyFont="1" applyFill="1" applyBorder="1"/>
    <xf numFmtId="0" fontId="27" fillId="13" borderId="0" xfId="0" applyFont="1" applyFill="1" applyBorder="1" applyAlignment="1"/>
    <xf numFmtId="0" fontId="27" fillId="13" borderId="0" xfId="0" applyFont="1" applyFill="1" applyBorder="1" applyAlignment="1">
      <alignment horizontal="right"/>
    </xf>
    <xf numFmtId="0" fontId="28" fillId="13" borderId="0" xfId="0" applyFont="1" applyFill="1" applyBorder="1" applyAlignment="1">
      <alignment horizontal="center"/>
    </xf>
    <xf numFmtId="0" fontId="28" fillId="13" borderId="0" xfId="0" applyFont="1" applyFill="1" applyBorder="1"/>
    <xf numFmtId="0" fontId="28" fillId="13" borderId="0" xfId="0" applyFont="1" applyFill="1" applyBorder="1" applyAlignment="1">
      <alignment horizontal="right"/>
    </xf>
    <xf numFmtId="0" fontId="17" fillId="13" borderId="0" xfId="0" applyFont="1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17" fillId="13" borderId="4" xfId="0" applyFont="1" applyFill="1" applyBorder="1"/>
    <xf numFmtId="0" fontId="25" fillId="13" borderId="0" xfId="0" applyFont="1" applyFill="1" applyBorder="1"/>
    <xf numFmtId="0" fontId="1" fillId="13" borderId="0" xfId="0" applyFont="1" applyFill="1" applyBorder="1" applyAlignment="1">
      <alignment horizontal="left"/>
    </xf>
    <xf numFmtId="0" fontId="11" fillId="13" borderId="0" xfId="0" applyNumberFormat="1" applyFont="1" applyFill="1" applyBorder="1" applyAlignment="1">
      <alignment horizontal="left"/>
    </xf>
    <xf numFmtId="0" fontId="13" fillId="13" borderId="0" xfId="0" applyFont="1" applyFill="1" applyBorder="1"/>
    <xf numFmtId="0" fontId="29" fillId="13" borderId="0" xfId="0" applyFont="1" applyFill="1" applyBorder="1" applyAlignment="1">
      <alignment horizontal="center"/>
    </xf>
    <xf numFmtId="0" fontId="29" fillId="13" borderId="2" xfId="0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13" borderId="2" xfId="0" applyFont="1" applyFill="1" applyBorder="1" applyAlignment="1">
      <alignment horizontal="center"/>
    </xf>
    <xf numFmtId="0" fontId="21" fillId="13" borderId="2" xfId="0" applyFont="1" applyFill="1" applyBorder="1" applyAlignment="1">
      <alignment horizontal="center"/>
    </xf>
    <xf numFmtId="0" fontId="0" fillId="10" borderId="4" xfId="0" applyFill="1" applyBorder="1"/>
    <xf numFmtId="0" fontId="30" fillId="13" borderId="0" xfId="0" applyFont="1" applyFill="1" applyBorder="1" applyAlignment="1">
      <alignment horizontal="center"/>
    </xf>
    <xf numFmtId="0" fontId="31" fillId="13" borderId="5" xfId="0" applyFont="1" applyFill="1" applyBorder="1"/>
    <xf numFmtId="0" fontId="0" fillId="13" borderId="5" xfId="0" applyFill="1" applyBorder="1" applyAlignment="1">
      <alignment horizontal="left"/>
    </xf>
    <xf numFmtId="0" fontId="10" fillId="13" borderId="5" xfId="0" applyFont="1" applyFill="1" applyBorder="1" applyAlignment="1">
      <alignment horizontal="center"/>
    </xf>
    <xf numFmtId="0" fontId="1" fillId="13" borderId="5" xfId="0" applyFont="1" applyFill="1" applyBorder="1" applyAlignment="1">
      <alignment horizontal="left"/>
    </xf>
    <xf numFmtId="0" fontId="11" fillId="13" borderId="5" xfId="0" applyNumberFormat="1" applyFont="1" applyFill="1" applyBorder="1" applyAlignment="1">
      <alignment horizontal="left"/>
    </xf>
    <xf numFmtId="0" fontId="17" fillId="13" borderId="0" xfId="0" applyFont="1" applyFill="1"/>
    <xf numFmtId="0" fontId="0" fillId="13" borderId="8" xfId="0" applyFill="1" applyBorder="1"/>
    <xf numFmtId="0" fontId="0" fillId="13" borderId="9" xfId="0" applyFill="1" applyBorder="1"/>
    <xf numFmtId="0" fontId="32" fillId="13" borderId="0" xfId="0" applyFont="1" applyFill="1"/>
    <xf numFmtId="0" fontId="33" fillId="13" borderId="0" xfId="0" applyFont="1" applyFill="1" applyBorder="1"/>
    <xf numFmtId="0" fontId="28" fillId="13" borderId="8" xfId="0" applyFont="1" applyFill="1" applyBorder="1" applyAlignment="1"/>
    <xf numFmtId="0" fontId="28" fillId="13" borderId="0" xfId="0" applyFont="1" applyFill="1" applyBorder="1" applyAlignment="1"/>
    <xf numFmtId="0" fontId="34" fillId="13" borderId="0" xfId="0" applyFont="1" applyFill="1" applyBorder="1"/>
    <xf numFmtId="0" fontId="35" fillId="13" borderId="0" xfId="0" applyFont="1" applyFill="1"/>
    <xf numFmtId="0" fontId="36" fillId="13" borderId="0" xfId="0" applyFont="1" applyFill="1" applyBorder="1"/>
    <xf numFmtId="0" fontId="37" fillId="13" borderId="0" xfId="0" applyFont="1" applyFill="1" applyBorder="1"/>
    <xf numFmtId="0" fontId="38" fillId="15" borderId="10" xfId="0" applyFont="1" applyFill="1" applyBorder="1" applyAlignment="1">
      <alignment horizontal="center"/>
    </xf>
    <xf numFmtId="0" fontId="38" fillId="15" borderId="1" xfId="0" applyFont="1" applyFill="1" applyBorder="1" applyAlignment="1">
      <alignment horizontal="center"/>
    </xf>
    <xf numFmtId="0" fontId="38" fillId="15" borderId="11" xfId="0" applyFont="1" applyFill="1" applyBorder="1" applyAlignment="1">
      <alignment horizontal="center"/>
    </xf>
    <xf numFmtId="0" fontId="39" fillId="14" borderId="10" xfId="0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39" fillId="14" borderId="11" xfId="0" applyFont="1" applyFill="1" applyBorder="1" applyAlignment="1">
      <alignment horizontal="center"/>
    </xf>
    <xf numFmtId="0" fontId="40" fillId="13" borderId="10" xfId="0" applyFont="1" applyFill="1" applyBorder="1" applyAlignment="1">
      <alignment horizontal="center"/>
    </xf>
    <xf numFmtId="0" fontId="40" fillId="13" borderId="11" xfId="0" applyFont="1" applyFill="1" applyBorder="1" applyAlignment="1">
      <alignment horizontal="center"/>
    </xf>
    <xf numFmtId="0" fontId="41" fillId="16" borderId="12" xfId="0" applyFont="1" applyFill="1" applyBorder="1" applyAlignment="1">
      <alignment horizontal="center"/>
    </xf>
    <xf numFmtId="0" fontId="41" fillId="16" borderId="13" xfId="0" applyFont="1" applyFill="1" applyBorder="1" applyAlignment="1">
      <alignment horizontal="center"/>
    </xf>
    <xf numFmtId="0" fontId="41" fillId="16" borderId="14" xfId="0" applyFont="1" applyFill="1" applyBorder="1" applyAlignment="1">
      <alignment horizontal="center"/>
    </xf>
    <xf numFmtId="0" fontId="42" fillId="1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UBT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UL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V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OTENC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ONTUA&#199;&#195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571501</xdr:colOff>
      <xdr:row>3</xdr:row>
      <xdr:rowOff>9526</xdr:rowOff>
    </xdr:from>
    <xdr:to>
      <xdr:col>15</xdr:col>
      <xdr:colOff>352425</xdr:colOff>
      <xdr:row>7</xdr:row>
      <xdr:rowOff>57150</xdr:rowOff>
    </xdr:to>
    <xdr:sp macro="" textlink="">
      <xdr:nvSpPr>
        <xdr:cNvPr id="3" name="Texto explicativo retangular com cantos arredondados 2">
          <a:extLst>
            <a:ext uri="{FF2B5EF4-FFF2-40B4-BE49-F238E27FC236}">
              <a16:creationId xmlns:a16="http://schemas.microsoft.com/office/drawing/2014/main" id="{B08C0816-F48C-1183-71BB-5FAB29BED215}"/>
            </a:ext>
          </a:extLst>
        </xdr:cNvPr>
        <xdr:cNvSpPr/>
      </xdr:nvSpPr>
      <xdr:spPr>
        <a:xfrm>
          <a:off x="3190876" y="762001"/>
          <a:ext cx="2219324" cy="895349"/>
        </a:xfrm>
        <a:prstGeom prst="wedgeRoundRectCallout">
          <a:avLst>
            <a:gd name="adj1" fmla="val -66164"/>
            <a:gd name="adj2" fmla="val -47967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400"/>
            <a:t>A SOMA </a:t>
          </a:r>
          <a:r>
            <a:rPr lang="pt-BR" sz="1400" baseline="0"/>
            <a:t>de dois números POSITIVOS é um número POSITIVO!</a:t>
          </a:r>
          <a:endParaRPr lang="pt-BR" sz="1400"/>
        </a:p>
      </xdr:txBody>
    </xdr:sp>
    <xdr:clientData/>
  </xdr:twoCellAnchor>
  <xdr:twoCellAnchor>
    <xdr:from>
      <xdr:col>16</xdr:col>
      <xdr:colOff>295275</xdr:colOff>
      <xdr:row>3</xdr:row>
      <xdr:rowOff>9526</xdr:rowOff>
    </xdr:from>
    <xdr:to>
      <xdr:col>20</xdr:col>
      <xdr:colOff>76199</xdr:colOff>
      <xdr:row>7</xdr:row>
      <xdr:rowOff>66675</xdr:rowOff>
    </xdr:to>
    <xdr:sp macro="" textlink="">
      <xdr:nvSpPr>
        <xdr:cNvPr id="4" name="Texto explicativo retangular com cantos arredondados 3">
          <a:extLst>
            <a:ext uri="{FF2B5EF4-FFF2-40B4-BE49-F238E27FC236}">
              <a16:creationId xmlns:a16="http://schemas.microsoft.com/office/drawing/2014/main" id="{5BEDA910-CAC0-9010-F83F-96CDBC717E8B}"/>
            </a:ext>
          </a:extLst>
        </xdr:cNvPr>
        <xdr:cNvSpPr/>
      </xdr:nvSpPr>
      <xdr:spPr>
        <a:xfrm>
          <a:off x="5962650" y="762001"/>
          <a:ext cx="2219324" cy="904874"/>
        </a:xfrm>
        <a:prstGeom prst="wedgeRoundRectCallout">
          <a:avLst>
            <a:gd name="adj1" fmla="val 65167"/>
            <a:gd name="adj2" fmla="val -511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400"/>
            <a:t>A SOMA </a:t>
          </a:r>
          <a:r>
            <a:rPr lang="pt-BR" sz="1400" baseline="0"/>
            <a:t>de dois números NEGATIVOS é um número NEGATIVO!</a:t>
          </a:r>
          <a:endParaRPr lang="pt-BR" sz="1400"/>
        </a:p>
      </xdr:txBody>
    </xdr:sp>
    <xdr:clientData/>
  </xdr:twoCellAnchor>
  <xdr:twoCellAnchor>
    <xdr:from>
      <xdr:col>19</xdr:col>
      <xdr:colOff>295275</xdr:colOff>
      <xdr:row>19</xdr:row>
      <xdr:rowOff>19050</xdr:rowOff>
    </xdr:from>
    <xdr:to>
      <xdr:col>20</xdr:col>
      <xdr:colOff>371475</xdr:colOff>
      <xdr:row>21</xdr:row>
      <xdr:rowOff>114300</xdr:rowOff>
    </xdr:to>
    <xdr:sp macro="" textlink="">
      <xdr:nvSpPr>
        <xdr:cNvPr id="2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29ED1D-855B-FBD6-F046-60A9287F754E}"/>
            </a:ext>
          </a:extLst>
        </xdr:cNvPr>
        <xdr:cNvSpPr/>
      </xdr:nvSpPr>
      <xdr:spPr>
        <a:xfrm>
          <a:off x="7791450" y="4076700"/>
          <a:ext cx="685800" cy="600075"/>
        </a:xfrm>
        <a:prstGeom prst="rightArrow">
          <a:avLst/>
        </a:prstGeom>
        <a:solidFill>
          <a:schemeClr val="accent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95249</xdr:colOff>
      <xdr:row>2</xdr:row>
      <xdr:rowOff>104776</xdr:rowOff>
    </xdr:from>
    <xdr:to>
      <xdr:col>19</xdr:col>
      <xdr:colOff>352425</xdr:colOff>
      <xdr:row>7</xdr:row>
      <xdr:rowOff>28576</xdr:rowOff>
    </xdr:to>
    <xdr:sp macro="" textlink="">
      <xdr:nvSpPr>
        <xdr:cNvPr id="2" name="Texto explicativo retangular com cantos arredondados 1">
          <a:extLst>
            <a:ext uri="{FF2B5EF4-FFF2-40B4-BE49-F238E27FC236}">
              <a16:creationId xmlns:a16="http://schemas.microsoft.com/office/drawing/2014/main" id="{7C63238C-DF2C-41AA-BB7F-650787B81CB6}"/>
            </a:ext>
          </a:extLst>
        </xdr:cNvPr>
        <xdr:cNvSpPr/>
      </xdr:nvSpPr>
      <xdr:spPr>
        <a:xfrm>
          <a:off x="4543424" y="657226"/>
          <a:ext cx="3305176" cy="971550"/>
        </a:xfrm>
        <a:prstGeom prst="wedgeRoundRectCallout">
          <a:avLst>
            <a:gd name="adj1" fmla="val -70253"/>
            <a:gd name="adj2" fmla="val -23695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400"/>
            <a:t>Sinal de</a:t>
          </a:r>
          <a:r>
            <a:rPr lang="pt-BR" sz="1400" baseline="0"/>
            <a:t> - antes dos parênteses: TROCAR OS SINAIS DOS NÚMEROS QUE ESTÃO DENTRO DOS PARÊNTESES!</a:t>
          </a:r>
          <a:endParaRPr lang="pt-BR" sz="1400"/>
        </a:p>
      </xdr:txBody>
    </xdr:sp>
    <xdr:clientData/>
  </xdr:twoCellAnchor>
  <xdr:twoCellAnchor editAs="oneCell">
    <xdr:from>
      <xdr:col>19</xdr:col>
      <xdr:colOff>85725</xdr:colOff>
      <xdr:row>19</xdr:row>
      <xdr:rowOff>57150</xdr:rowOff>
    </xdr:from>
    <xdr:to>
      <xdr:col>20</xdr:col>
      <xdr:colOff>200025</xdr:colOff>
      <xdr:row>21</xdr:row>
      <xdr:rowOff>142875</xdr:rowOff>
    </xdr:to>
    <xdr:pic>
      <xdr:nvPicPr>
        <xdr:cNvPr id="3102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CCDF66-45D9-2847-6C3B-3DEFDDA86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114800"/>
          <a:ext cx="7239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171449</xdr:colOff>
      <xdr:row>2</xdr:row>
      <xdr:rowOff>19050</xdr:rowOff>
    </xdr:from>
    <xdr:to>
      <xdr:col>17</xdr:col>
      <xdr:colOff>457200</xdr:colOff>
      <xdr:row>7</xdr:row>
      <xdr:rowOff>161926</xdr:rowOff>
    </xdr:to>
    <xdr:sp macro="" textlink="">
      <xdr:nvSpPr>
        <xdr:cNvPr id="3" name="Texto explicativo retangular com cantos arredondados 2">
          <a:extLst>
            <a:ext uri="{FF2B5EF4-FFF2-40B4-BE49-F238E27FC236}">
              <a16:creationId xmlns:a16="http://schemas.microsoft.com/office/drawing/2014/main" id="{9559597A-8554-998B-5EB5-BC5EBA2549FD}"/>
            </a:ext>
          </a:extLst>
        </xdr:cNvPr>
        <xdr:cNvSpPr/>
      </xdr:nvSpPr>
      <xdr:spPr>
        <a:xfrm>
          <a:off x="5229224" y="571500"/>
          <a:ext cx="1504951" cy="1133476"/>
        </a:xfrm>
        <a:prstGeom prst="wedgeRoundRectCallout">
          <a:avLst>
            <a:gd name="adj1" fmla="val -86953"/>
            <a:gd name="adj2" fmla="val -23429"/>
            <a:gd name="adj3" fmla="val 16667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0"/>
            <a:t>+ . + = +</a:t>
          </a:r>
        </a:p>
        <a:p>
          <a:pPr algn="ctr"/>
          <a:r>
            <a:rPr lang="pt-BR" sz="1800" b="0"/>
            <a:t>- . - = +</a:t>
          </a:r>
        </a:p>
        <a:p>
          <a:pPr algn="ctr"/>
          <a:r>
            <a:rPr lang="pt-BR" sz="1800" b="0"/>
            <a:t>+ . - = -</a:t>
          </a:r>
        </a:p>
        <a:p>
          <a:pPr algn="ctr"/>
          <a:r>
            <a:rPr lang="pt-BR" sz="1800" b="0"/>
            <a:t>- . + = -</a:t>
          </a:r>
        </a:p>
      </xdr:txBody>
    </xdr:sp>
    <xdr:clientData/>
  </xdr:twoCellAnchor>
  <xdr:twoCellAnchor editAs="oneCell">
    <xdr:from>
      <xdr:col>18</xdr:col>
      <xdr:colOff>600075</xdr:colOff>
      <xdr:row>19</xdr:row>
      <xdr:rowOff>9525</xdr:rowOff>
    </xdr:from>
    <xdr:to>
      <xdr:col>20</xdr:col>
      <xdr:colOff>104775</xdr:colOff>
      <xdr:row>21</xdr:row>
      <xdr:rowOff>171450</xdr:rowOff>
    </xdr:to>
    <xdr:pic>
      <xdr:nvPicPr>
        <xdr:cNvPr id="4126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07DFC3-7ABE-4D91-8E3E-A41DE36D6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01955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476249</xdr:colOff>
      <xdr:row>2</xdr:row>
      <xdr:rowOff>47625</xdr:rowOff>
    </xdr:from>
    <xdr:to>
      <xdr:col>17</xdr:col>
      <xdr:colOff>152400</xdr:colOff>
      <xdr:row>7</xdr:row>
      <xdr:rowOff>133351</xdr:rowOff>
    </xdr:to>
    <xdr:sp macro="" textlink="">
      <xdr:nvSpPr>
        <xdr:cNvPr id="2" name="Texto explicativo retangular com cantos arredondados 1">
          <a:extLst>
            <a:ext uri="{FF2B5EF4-FFF2-40B4-BE49-F238E27FC236}">
              <a16:creationId xmlns:a16="http://schemas.microsoft.com/office/drawing/2014/main" id="{F6CC88D8-0D45-9B53-9C70-D44855A4C03B}"/>
            </a:ext>
          </a:extLst>
        </xdr:cNvPr>
        <xdr:cNvSpPr/>
      </xdr:nvSpPr>
      <xdr:spPr>
        <a:xfrm>
          <a:off x="5010149" y="600075"/>
          <a:ext cx="1504951" cy="1076326"/>
        </a:xfrm>
        <a:prstGeom prst="wedgeRoundRectCallout">
          <a:avLst>
            <a:gd name="adj1" fmla="val -86953"/>
            <a:gd name="adj2" fmla="val -23429"/>
            <a:gd name="adj3" fmla="val 16667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0"/>
            <a:t>+ : + = +</a:t>
          </a:r>
        </a:p>
        <a:p>
          <a:pPr algn="ctr"/>
          <a:r>
            <a:rPr lang="pt-BR" sz="1800" b="0"/>
            <a:t>- : - = +</a:t>
          </a:r>
        </a:p>
        <a:p>
          <a:pPr algn="ctr"/>
          <a:r>
            <a:rPr lang="pt-BR" sz="1800" b="0"/>
            <a:t>+ : - = -</a:t>
          </a:r>
        </a:p>
        <a:p>
          <a:pPr algn="ctr"/>
          <a:r>
            <a:rPr lang="pt-BR" sz="1800" b="0"/>
            <a:t>- : + = -</a:t>
          </a:r>
        </a:p>
      </xdr:txBody>
    </xdr:sp>
    <xdr:clientData/>
  </xdr:twoCellAnchor>
  <xdr:twoCellAnchor>
    <xdr:from>
      <xdr:col>17</xdr:col>
      <xdr:colOff>342901</xdr:colOff>
      <xdr:row>1</xdr:row>
      <xdr:rowOff>104776</xdr:rowOff>
    </xdr:from>
    <xdr:to>
      <xdr:col>20</xdr:col>
      <xdr:colOff>209550</xdr:colOff>
      <xdr:row>7</xdr:row>
      <xdr:rowOff>85726</xdr:rowOff>
    </xdr:to>
    <xdr:sp macro="" textlink="">
      <xdr:nvSpPr>
        <xdr:cNvPr id="4" name="Explosão 1 3">
          <a:extLst>
            <a:ext uri="{FF2B5EF4-FFF2-40B4-BE49-F238E27FC236}">
              <a16:creationId xmlns:a16="http://schemas.microsoft.com/office/drawing/2014/main" id="{431652F3-83DD-5C2E-BA5C-F1E1BCF06257}"/>
            </a:ext>
          </a:extLst>
        </xdr:cNvPr>
        <xdr:cNvSpPr/>
      </xdr:nvSpPr>
      <xdr:spPr>
        <a:xfrm>
          <a:off x="6705601" y="409576"/>
          <a:ext cx="1695449" cy="1219200"/>
        </a:xfrm>
        <a:prstGeom prst="irregularSeal1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>
              <a:solidFill>
                <a:schemeClr val="accent3">
                  <a:lumMod val="75000"/>
                </a:schemeClr>
              </a:solidFill>
            </a:rPr>
            <a:t>NÃO EXISTE DIVISÃO POR ZERO!</a:t>
          </a:r>
        </a:p>
      </xdr:txBody>
    </xdr:sp>
    <xdr:clientData/>
  </xdr:twoCellAnchor>
  <xdr:twoCellAnchor editAs="oneCell">
    <xdr:from>
      <xdr:col>18</xdr:col>
      <xdr:colOff>504825</xdr:colOff>
      <xdr:row>19</xdr:row>
      <xdr:rowOff>28575</xdr:rowOff>
    </xdr:from>
    <xdr:to>
      <xdr:col>20</xdr:col>
      <xdr:colOff>9525</xdr:colOff>
      <xdr:row>21</xdr:row>
      <xdr:rowOff>180975</xdr:rowOff>
    </xdr:to>
    <xdr:pic>
      <xdr:nvPicPr>
        <xdr:cNvPr id="5174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8813B0-1593-6513-D814-14FB60F6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4038600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2</xdr:row>
      <xdr:rowOff>38100</xdr:rowOff>
    </xdr:from>
    <xdr:to>
      <xdr:col>12</xdr:col>
      <xdr:colOff>342900</xdr:colOff>
      <xdr:row>7</xdr:row>
      <xdr:rowOff>76200</xdr:rowOff>
    </xdr:to>
    <xdr:sp macro="" textlink="">
      <xdr:nvSpPr>
        <xdr:cNvPr id="4" name="Texto explicativo retangular com cantos arredondados 3">
          <a:extLst>
            <a:ext uri="{FF2B5EF4-FFF2-40B4-BE49-F238E27FC236}">
              <a16:creationId xmlns:a16="http://schemas.microsoft.com/office/drawing/2014/main" id="{585CB948-980D-FB3D-2BD9-94C485D483A2}"/>
            </a:ext>
          </a:extLst>
        </xdr:cNvPr>
        <xdr:cNvSpPr/>
      </xdr:nvSpPr>
      <xdr:spPr>
        <a:xfrm>
          <a:off x="3495674" y="590550"/>
          <a:ext cx="1514476" cy="1028700"/>
        </a:xfrm>
        <a:prstGeom prst="wedgeRoundRectCallout">
          <a:avLst>
            <a:gd name="adj1" fmla="val -115255"/>
            <a:gd name="adj2" fmla="val -6622"/>
            <a:gd name="adj3" fmla="val 16667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(+)</a:t>
          </a:r>
          <a:r>
            <a:rPr lang="pt-BR" sz="1400" b="1" baseline="30000">
              <a:solidFill>
                <a:schemeClr val="lt1"/>
              </a:solidFill>
              <a:latin typeface="+mn-lt"/>
              <a:ea typeface="+mn-ea"/>
              <a:cs typeface="+mn-cs"/>
            </a:rPr>
            <a:t>par</a:t>
          </a: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= +</a:t>
          </a:r>
          <a:endParaRPr lang="pt-BR" sz="1400" b="1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(+)</a:t>
          </a:r>
          <a:r>
            <a:rPr lang="pt-BR" sz="1400" b="1" baseline="30000">
              <a:solidFill>
                <a:schemeClr val="lt1"/>
              </a:solidFill>
              <a:latin typeface="+mn-lt"/>
              <a:ea typeface="+mn-ea"/>
              <a:cs typeface="+mn-cs"/>
            </a:rPr>
            <a:t>ímpar</a:t>
          </a: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= +</a:t>
          </a:r>
          <a:endParaRPr lang="pt-BR" sz="1400" b="1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(-)</a:t>
          </a:r>
          <a:r>
            <a:rPr lang="pt-BR" sz="1400" b="1" baseline="30000">
              <a:solidFill>
                <a:schemeClr val="lt1"/>
              </a:solidFill>
              <a:latin typeface="+mn-lt"/>
              <a:ea typeface="+mn-ea"/>
              <a:cs typeface="+mn-cs"/>
            </a:rPr>
            <a:t>par</a:t>
          </a: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= +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(-)</a:t>
          </a:r>
          <a:r>
            <a:rPr lang="pt-BR" sz="1400" b="1" baseline="30000">
              <a:solidFill>
                <a:schemeClr val="lt1"/>
              </a:solidFill>
              <a:latin typeface="+mn-lt"/>
              <a:ea typeface="+mn-ea"/>
              <a:cs typeface="+mn-cs"/>
            </a:rPr>
            <a:t>ímpar</a:t>
          </a:r>
          <a:r>
            <a:rPr lang="pt-B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= -</a:t>
          </a:r>
          <a:endParaRPr lang="pt-BR" sz="1400" b="1"/>
        </a:p>
      </xdr:txBody>
    </xdr:sp>
    <xdr:clientData/>
  </xdr:twoCellAnchor>
  <xdr:twoCellAnchor>
    <xdr:from>
      <xdr:col>14</xdr:col>
      <xdr:colOff>333375</xdr:colOff>
      <xdr:row>1</xdr:row>
      <xdr:rowOff>38101</xdr:rowOff>
    </xdr:from>
    <xdr:to>
      <xdr:col>18</xdr:col>
      <xdr:colOff>333375</xdr:colOff>
      <xdr:row>7</xdr:row>
      <xdr:rowOff>95251</xdr:rowOff>
    </xdr:to>
    <xdr:sp macro="" textlink="">
      <xdr:nvSpPr>
        <xdr:cNvPr id="6" name="Explosão 1 5">
          <a:extLst>
            <a:ext uri="{FF2B5EF4-FFF2-40B4-BE49-F238E27FC236}">
              <a16:creationId xmlns:a16="http://schemas.microsoft.com/office/drawing/2014/main" id="{C4A7A446-F8D9-B026-518B-1CA2331A3A89}"/>
            </a:ext>
          </a:extLst>
        </xdr:cNvPr>
        <xdr:cNvSpPr/>
      </xdr:nvSpPr>
      <xdr:spPr>
        <a:xfrm>
          <a:off x="6219825" y="342901"/>
          <a:ext cx="2438400" cy="1295400"/>
        </a:xfrm>
        <a:prstGeom prst="irregularSeal1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0">
              <a:solidFill>
                <a:schemeClr val="accent6">
                  <a:lumMod val="75000"/>
                </a:schemeClr>
              </a:solidFill>
            </a:rPr>
            <a:t>Todo número elevado </a:t>
          </a:r>
          <a:r>
            <a:rPr lang="pt-BR" sz="1000" b="1">
              <a:solidFill>
                <a:schemeClr val="accent6">
                  <a:lumMod val="75000"/>
                </a:schemeClr>
              </a:solidFill>
            </a:rPr>
            <a:t>a</a:t>
          </a:r>
          <a:r>
            <a:rPr lang="pt-BR" sz="1000" b="1" baseline="0">
              <a:solidFill>
                <a:schemeClr val="accent6">
                  <a:lumMod val="75000"/>
                </a:schemeClr>
              </a:solidFill>
            </a:rPr>
            <a:t> ZERO É UM!!</a:t>
          </a:r>
          <a:endParaRPr lang="pt-BR" sz="10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314325</xdr:colOff>
      <xdr:row>1</xdr:row>
      <xdr:rowOff>0</xdr:rowOff>
    </xdr:from>
    <xdr:to>
      <xdr:col>15</xdr:col>
      <xdr:colOff>276224</xdr:colOff>
      <xdr:row>8</xdr:row>
      <xdr:rowOff>228600</xdr:rowOff>
    </xdr:to>
    <xdr:sp macro="" textlink="">
      <xdr:nvSpPr>
        <xdr:cNvPr id="7" name="Explosão 1 6">
          <a:extLst>
            <a:ext uri="{FF2B5EF4-FFF2-40B4-BE49-F238E27FC236}">
              <a16:creationId xmlns:a16="http://schemas.microsoft.com/office/drawing/2014/main" id="{A49F58EA-00B9-D6C2-504F-6F9F5EE3D274}"/>
            </a:ext>
          </a:extLst>
        </xdr:cNvPr>
        <xdr:cNvSpPr/>
      </xdr:nvSpPr>
      <xdr:spPr>
        <a:xfrm>
          <a:off x="4981575" y="304800"/>
          <a:ext cx="1790699" cy="1666875"/>
        </a:xfrm>
        <a:prstGeom prst="irregularSeal1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>
              <a:solidFill>
                <a:schemeClr val="accent6">
                  <a:lumMod val="75000"/>
                </a:schemeClr>
              </a:solidFill>
            </a:rPr>
            <a:t>Todo número elevado a U</a:t>
          </a:r>
          <a:r>
            <a:rPr lang="pt-BR" sz="1000" b="1" baseline="0">
              <a:solidFill>
                <a:schemeClr val="accent6">
                  <a:lumMod val="75000"/>
                </a:schemeClr>
              </a:solidFill>
            </a:rPr>
            <a:t>M É ELE MESMO!</a:t>
          </a:r>
        </a:p>
      </xdr:txBody>
    </xdr:sp>
    <xdr:clientData/>
  </xdr:twoCellAnchor>
  <xdr:twoCellAnchor editAs="oneCell">
    <xdr:from>
      <xdr:col>16</xdr:col>
      <xdr:colOff>28575</xdr:colOff>
      <xdr:row>19</xdr:row>
      <xdr:rowOff>47625</xdr:rowOff>
    </xdr:from>
    <xdr:to>
      <xdr:col>17</xdr:col>
      <xdr:colOff>142875</xdr:colOff>
      <xdr:row>22</xdr:row>
      <xdr:rowOff>9525</xdr:rowOff>
    </xdr:to>
    <xdr:pic>
      <xdr:nvPicPr>
        <xdr:cNvPr id="622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59DDAC-6399-54EB-C3C5-CCD9D623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4200525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</xdr:row>
      <xdr:rowOff>123826</xdr:rowOff>
    </xdr:from>
    <xdr:to>
      <xdr:col>9</xdr:col>
      <xdr:colOff>133350</xdr:colOff>
      <xdr:row>11</xdr:row>
      <xdr:rowOff>85725</xdr:rowOff>
    </xdr:to>
    <xdr:sp macro="" textlink="">
      <xdr:nvSpPr>
        <xdr:cNvPr id="6" name="Seta para a direita listrada 5">
          <a:extLst>
            <a:ext uri="{FF2B5EF4-FFF2-40B4-BE49-F238E27FC236}">
              <a16:creationId xmlns:a16="http://schemas.microsoft.com/office/drawing/2014/main" id="{83702CC1-5108-AD57-B63B-F25FC9478693}"/>
            </a:ext>
          </a:extLst>
        </xdr:cNvPr>
        <xdr:cNvSpPr/>
      </xdr:nvSpPr>
      <xdr:spPr>
        <a:xfrm>
          <a:off x="161924" y="676276"/>
          <a:ext cx="5457826" cy="1714499"/>
        </a:xfrm>
        <a:prstGeom prst="striped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Você concluiu</a:t>
          </a:r>
          <a:r>
            <a:rPr lang="pt-BR" sz="1400" b="1" baseline="0"/>
            <a:t> todas as etapas da atividade</a:t>
          </a:r>
        </a:p>
        <a:p>
          <a:pPr algn="ctr"/>
          <a:r>
            <a:rPr lang="pt-BR" sz="1400" b="1" baseline="0"/>
            <a:t> "Revisando NÚMEROS INTEIROS". </a:t>
          </a:r>
        </a:p>
        <a:p>
          <a:pPr algn="ctr"/>
          <a:r>
            <a:rPr lang="pt-BR" sz="1400" b="1" baseline="0"/>
            <a:t>Confira o número de ACERTOS e ERROS que você obteve:</a:t>
          </a:r>
          <a:endParaRPr lang="pt-BR" sz="1400" b="1"/>
        </a:p>
      </xdr:txBody>
    </xdr:sp>
    <xdr:clientData/>
  </xdr:twoCellAnchor>
  <xdr:twoCellAnchor>
    <xdr:from>
      <xdr:col>9</xdr:col>
      <xdr:colOff>47626</xdr:colOff>
      <xdr:row>9</xdr:row>
      <xdr:rowOff>114300</xdr:rowOff>
    </xdr:from>
    <xdr:to>
      <xdr:col>11</xdr:col>
      <xdr:colOff>542926</xdr:colOff>
      <xdr:row>16</xdr:row>
      <xdr:rowOff>152400</xdr:rowOff>
    </xdr:to>
    <xdr:sp macro="" textlink="">
      <xdr:nvSpPr>
        <xdr:cNvPr id="8" name="Texto explicativo em seta para baixo 7">
          <a:extLst>
            <a:ext uri="{FF2B5EF4-FFF2-40B4-BE49-F238E27FC236}">
              <a16:creationId xmlns:a16="http://schemas.microsoft.com/office/drawing/2014/main" id="{B803045D-0018-A60B-944F-A0233BC1F342}"/>
            </a:ext>
          </a:extLst>
        </xdr:cNvPr>
        <xdr:cNvSpPr/>
      </xdr:nvSpPr>
      <xdr:spPr>
        <a:xfrm>
          <a:off x="5534026" y="2038350"/>
          <a:ext cx="1714500" cy="1371600"/>
        </a:xfrm>
        <a:prstGeom prst="downArrowCallou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100"/>
            </a:lnSpc>
          </a:pPr>
          <a:r>
            <a:rPr lang="pt-BR" sz="1100"/>
            <a:t>Você</a:t>
          </a:r>
          <a:r>
            <a:rPr lang="pt-BR" sz="1100" baseline="0"/>
            <a:t> respondeu 25 questões.</a:t>
          </a:r>
          <a:endParaRPr lang="pt-BR" sz="1100"/>
        </a:p>
        <a:p>
          <a:pPr algn="ctr">
            <a:lnSpc>
              <a:spcPts val="1900"/>
            </a:lnSpc>
          </a:pPr>
          <a:r>
            <a:rPr lang="pt-BR" sz="2000"/>
            <a:t>Sua NOTA:</a:t>
          </a:r>
        </a:p>
      </xdr:txBody>
    </xdr:sp>
    <xdr:clientData/>
  </xdr:twoCellAnchor>
  <xdr:twoCellAnchor>
    <xdr:from>
      <xdr:col>8</xdr:col>
      <xdr:colOff>352425</xdr:colOff>
      <xdr:row>17</xdr:row>
      <xdr:rowOff>38100</xdr:rowOff>
    </xdr:from>
    <xdr:to>
      <xdr:col>9</xdr:col>
      <xdr:colOff>552450</xdr:colOff>
      <xdr:row>17</xdr:row>
      <xdr:rowOff>400050</xdr:rowOff>
    </xdr:to>
    <xdr:sp macro="" textlink="">
      <xdr:nvSpPr>
        <xdr:cNvPr id="14" name="Seta para a esquerda e para a direita 13">
          <a:extLst>
            <a:ext uri="{FF2B5EF4-FFF2-40B4-BE49-F238E27FC236}">
              <a16:creationId xmlns:a16="http://schemas.microsoft.com/office/drawing/2014/main" id="{59A51183-D200-EC88-C18E-88837EB2B09B}"/>
            </a:ext>
          </a:extLst>
        </xdr:cNvPr>
        <xdr:cNvSpPr/>
      </xdr:nvSpPr>
      <xdr:spPr>
        <a:xfrm>
          <a:off x="5229225" y="3486150"/>
          <a:ext cx="809625" cy="361950"/>
        </a:xfrm>
        <a:prstGeom prst="left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W369"/>
  <sheetViews>
    <sheetView tabSelected="1" workbookViewId="0">
      <selection activeCell="W21" sqref="W21"/>
    </sheetView>
  </sheetViews>
  <sheetFormatPr defaultRowHeight="15" x14ac:dyDescent="0.25"/>
  <cols>
    <col min="1" max="1" width="4.7109375" customWidth="1"/>
    <col min="2" max="2" width="1.7109375" bestFit="1" customWidth="1"/>
    <col min="3" max="3" width="2.7109375" style="7" bestFit="1" customWidth="1"/>
    <col min="4" max="4" width="1.7109375" bestFit="1" customWidth="1"/>
    <col min="5" max="5" width="2" bestFit="1" customWidth="1"/>
    <col min="6" max="6" width="1.7109375" bestFit="1" customWidth="1"/>
    <col min="7" max="7" width="2.7109375" style="7" bestFit="1" customWidth="1"/>
    <col min="8" max="8" width="1.7109375" bestFit="1" customWidth="1"/>
    <col min="9" max="9" width="2" bestFit="1" customWidth="1"/>
    <col min="21" max="21" width="9.140625" style="5"/>
    <col min="22" max="75" width="9.140625" style="53"/>
  </cols>
  <sheetData>
    <row r="1" spans="1:75" ht="24" thickBot="1" x14ac:dyDescent="0.4">
      <c r="A1" s="116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1:75" ht="19.5" thickBot="1" x14ac:dyDescent="0.35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1:75" ht="15.75" thickBot="1" x14ac:dyDescent="0.3">
      <c r="A3" s="53"/>
      <c r="B3" s="53"/>
      <c r="C3" s="54"/>
      <c r="D3" s="53"/>
      <c r="E3" s="53"/>
      <c r="F3" s="53"/>
      <c r="G3" s="54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5"/>
    </row>
    <row r="4" spans="1:75" ht="21.75" thickBot="1" x14ac:dyDescent="0.4">
      <c r="A4" s="53"/>
      <c r="B4" s="53"/>
      <c r="C4" s="54"/>
      <c r="D4" s="53"/>
      <c r="E4" s="53"/>
      <c r="F4" s="53"/>
      <c r="G4" s="54"/>
      <c r="H4" s="53"/>
      <c r="I4" s="53"/>
      <c r="J4" s="122" t="s">
        <v>16</v>
      </c>
      <c r="K4" s="123"/>
      <c r="L4" s="53"/>
      <c r="M4" s="53"/>
      <c r="N4" s="53"/>
      <c r="O4" s="53"/>
      <c r="P4" s="53"/>
      <c r="Q4" s="53"/>
      <c r="R4" s="53"/>
      <c r="S4" s="53"/>
      <c r="T4" s="53"/>
      <c r="U4" s="56"/>
    </row>
    <row r="5" spans="1:75" x14ac:dyDescent="0.25">
      <c r="A5" s="53"/>
      <c r="B5" s="53"/>
      <c r="C5" s="54"/>
      <c r="D5" s="53"/>
      <c r="E5" s="53"/>
      <c r="F5" s="53"/>
      <c r="G5" s="54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6"/>
    </row>
    <row r="6" spans="1:75" x14ac:dyDescent="0.25">
      <c r="A6" s="53"/>
      <c r="B6" s="53"/>
      <c r="C6" s="54"/>
      <c r="D6" s="53"/>
      <c r="E6" s="53"/>
      <c r="F6" s="53"/>
      <c r="G6" s="54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6"/>
    </row>
    <row r="7" spans="1:75" x14ac:dyDescent="0.25">
      <c r="A7" s="53"/>
      <c r="B7" s="53"/>
      <c r="C7" s="54"/>
      <c r="D7" s="53"/>
      <c r="E7" s="53"/>
      <c r="F7" s="53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6"/>
    </row>
    <row r="8" spans="1:75" x14ac:dyDescent="0.25">
      <c r="A8" s="53"/>
      <c r="B8" s="53"/>
      <c r="C8" s="54"/>
      <c r="D8" s="53"/>
      <c r="E8" s="53"/>
      <c r="F8" s="53"/>
      <c r="G8" s="54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6"/>
    </row>
    <row r="9" spans="1:75" ht="21" x14ac:dyDescent="0.35">
      <c r="A9" s="61" t="s">
        <v>27</v>
      </c>
      <c r="B9" s="62"/>
      <c r="C9" s="63"/>
      <c r="D9" s="62"/>
      <c r="E9" s="62"/>
      <c r="F9" s="62"/>
      <c r="G9" s="63"/>
      <c r="H9" s="62"/>
      <c r="I9" s="62"/>
      <c r="J9" s="62"/>
      <c r="K9" s="62"/>
      <c r="L9" s="62"/>
      <c r="M9" s="64"/>
      <c r="N9" s="62"/>
      <c r="O9" s="62"/>
      <c r="P9" s="62"/>
      <c r="Q9" s="62"/>
      <c r="R9" s="62"/>
      <c r="S9" s="62"/>
      <c r="T9" s="62"/>
      <c r="U9" s="65"/>
    </row>
    <row r="10" spans="1:75" ht="15.75" thickBot="1" x14ac:dyDescent="0.3">
      <c r="A10" s="76" t="s">
        <v>12</v>
      </c>
      <c r="L10" s="53"/>
      <c r="M10" s="53"/>
      <c r="N10" s="53"/>
      <c r="O10" s="53"/>
      <c r="P10" s="53"/>
      <c r="Q10" s="53"/>
      <c r="R10" s="53"/>
      <c r="S10" s="53"/>
      <c r="T10" s="53"/>
      <c r="U10" s="56"/>
    </row>
    <row r="11" spans="1:75" s="5" customFormat="1" ht="15.75" thickBot="1" x14ac:dyDescent="0.3">
      <c r="A11" s="4" t="s">
        <v>5</v>
      </c>
      <c r="B11" s="3" t="s">
        <v>1</v>
      </c>
      <c r="C11" s="6">
        <v>-4</v>
      </c>
      <c r="D11" s="3" t="s">
        <v>2</v>
      </c>
      <c r="E11" s="3" t="s">
        <v>3</v>
      </c>
      <c r="F11" s="3" t="s">
        <v>1</v>
      </c>
      <c r="G11" s="6">
        <v>5</v>
      </c>
      <c r="H11" s="3" t="s">
        <v>2</v>
      </c>
      <c r="I11" s="3" t="s">
        <v>4</v>
      </c>
      <c r="J11" s="16"/>
      <c r="K11" s="1"/>
      <c r="L11" s="2" t="str">
        <f>IF(J11="","",IF(J11=(C11+G11),"LEGAL!! TEU RACIOCÍNIO ESTÁ ÓTIMO...","OOOPS...TEM ALGUMA COISA ERRADA!!"))</f>
        <v/>
      </c>
      <c r="M11" s="1"/>
      <c r="N11" s="1"/>
      <c r="O11" s="1"/>
      <c r="P11" s="1"/>
      <c r="Q11" s="9" t="str">
        <f>IF(L11="","",IF(L11="OOOPS...TEM ALGUMA COISA ERRADA!!","Você deve 4 e tem 5!","Aprendeu direitinho hein!"))</f>
        <v/>
      </c>
      <c r="R11" s="1"/>
      <c r="S11" s="1"/>
      <c r="T11" s="1"/>
      <c r="U11" s="57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</row>
    <row r="12" spans="1:75" s="5" customFormat="1" ht="15.75" thickBot="1" x14ac:dyDescent="0.3">
      <c r="A12" s="75"/>
      <c r="B12" s="53"/>
      <c r="C12" s="54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</row>
    <row r="13" spans="1:75" s="5" customFormat="1" ht="15.75" thickBot="1" x14ac:dyDescent="0.3">
      <c r="A13" s="4" t="s">
        <v>6</v>
      </c>
      <c r="B13" s="3" t="s">
        <v>1</v>
      </c>
      <c r="C13" s="6">
        <v>3</v>
      </c>
      <c r="D13" s="3" t="s">
        <v>2</v>
      </c>
      <c r="E13" s="3" t="s">
        <v>3</v>
      </c>
      <c r="F13" s="3" t="s">
        <v>1</v>
      </c>
      <c r="G13" s="6">
        <v>-8</v>
      </c>
      <c r="H13" s="3" t="s">
        <v>2</v>
      </c>
      <c r="I13" s="3" t="s">
        <v>4</v>
      </c>
      <c r="J13" s="16"/>
      <c r="K13" s="1"/>
      <c r="L13" s="2" t="str">
        <f>IF(J13="","",IF(J13=(C13+G13),"LEGAL!! TEU RACIOCÍNIO ESTÁ ÓTIMO...","OOOPS...TEM ALGUMA COISA ERRADA!!"))</f>
        <v/>
      </c>
      <c r="M13" s="1"/>
      <c r="N13" s="1"/>
      <c r="O13" s="1"/>
      <c r="P13" s="1"/>
      <c r="Q13" s="9" t="str">
        <f>IF(L13="","",IF(L13="OOOPS...TEM ALGUMA COISA ERRADA!!","Agora você tem 3 e deve 8!","Aprendeu direitinho hein!"))</f>
        <v/>
      </c>
      <c r="R13" s="1"/>
      <c r="S13" s="1"/>
      <c r="T13" s="1"/>
      <c r="U13" s="57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</row>
    <row r="14" spans="1:75" s="5" customFormat="1" ht="15.75" thickBot="1" x14ac:dyDescent="0.3">
      <c r="A14" s="53"/>
      <c r="B14" s="53"/>
      <c r="C14" s="54"/>
      <c r="D14" s="53"/>
      <c r="E14" s="53"/>
      <c r="F14" s="53"/>
      <c r="G14" s="54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6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</row>
    <row r="15" spans="1:75" s="5" customFormat="1" ht="15.75" thickBot="1" x14ac:dyDescent="0.3">
      <c r="A15" s="4" t="s">
        <v>7</v>
      </c>
      <c r="B15" s="3" t="s">
        <v>1</v>
      </c>
      <c r="C15" s="6">
        <v>-1</v>
      </c>
      <c r="D15" s="3" t="s">
        <v>2</v>
      </c>
      <c r="E15" s="3" t="s">
        <v>3</v>
      </c>
      <c r="F15" s="3" t="s">
        <v>1</v>
      </c>
      <c r="G15" s="6">
        <v>-5</v>
      </c>
      <c r="H15" s="3" t="s">
        <v>2</v>
      </c>
      <c r="I15" s="3" t="s">
        <v>4</v>
      </c>
      <c r="J15" s="16"/>
      <c r="K15" s="1"/>
      <c r="L15" s="2" t="str">
        <f>IF(J15="","",IF(J15=(C15+G15),"LEGAL!! TEU RACIOCÍNIO ESTÁ ÓTIMO...","OOOPS...TEM ALGUMA COISA ERRADA!!"))</f>
        <v/>
      </c>
      <c r="M15" s="1"/>
      <c r="N15" s="1"/>
      <c r="O15" s="1"/>
      <c r="P15" s="1"/>
      <c r="Q15" s="9" t="str">
        <f>IF(L15="","",IF(L15="OOOPS...TEM ALGUMA COISA ERRADA!!","Leia o lembrete novamente...","Aprendeu direitinho hein!"))</f>
        <v/>
      </c>
      <c r="R15" s="1"/>
      <c r="S15" s="1"/>
      <c r="T15" s="1"/>
      <c r="U15" s="57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</row>
    <row r="16" spans="1:75" s="5" customFormat="1" ht="15.75" thickBot="1" x14ac:dyDescent="0.3">
      <c r="A16" s="53"/>
      <c r="B16" s="53"/>
      <c r="C16" s="54"/>
      <c r="D16" s="53"/>
      <c r="E16" s="53"/>
      <c r="F16" s="53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6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</row>
    <row r="17" spans="1:75" s="5" customFormat="1" ht="15.75" thickBot="1" x14ac:dyDescent="0.3">
      <c r="A17" s="4" t="s">
        <v>8</v>
      </c>
      <c r="B17" s="3" t="s">
        <v>1</v>
      </c>
      <c r="C17" s="6">
        <v>-7</v>
      </c>
      <c r="D17" s="3" t="s">
        <v>2</v>
      </c>
      <c r="E17" s="3" t="s">
        <v>3</v>
      </c>
      <c r="F17" s="3" t="s">
        <v>1</v>
      </c>
      <c r="G17" s="6">
        <v>-3</v>
      </c>
      <c r="H17" s="3" t="s">
        <v>2</v>
      </c>
      <c r="I17" s="3" t="s">
        <v>4</v>
      </c>
      <c r="J17" s="16"/>
      <c r="K17" s="1"/>
      <c r="L17" s="2" t="str">
        <f>IF(J17="","",IF(J17=(C17+G17),"LEGAL!! TEU RACIOCÍNIO ESTÁ ÓTIMO...","OOOPS...TEM ALGUMA COISA ERRADA!!"))</f>
        <v/>
      </c>
      <c r="M17" s="1"/>
      <c r="N17" s="1"/>
      <c r="O17" s="1"/>
      <c r="P17" s="1"/>
      <c r="Q17" s="9" t="str">
        <f>IF(L17="","",IF(L17="OOOPS...TEM ALGUMA COISA ERRADA!!","Lembre-se: Você está 'somando dívidas'...","Aprendeu direitinho hein!"))</f>
        <v/>
      </c>
      <c r="R17" s="1"/>
      <c r="S17" s="1"/>
      <c r="T17" s="1"/>
      <c r="U17" s="57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</row>
    <row r="18" spans="1:75" s="5" customFormat="1" ht="15.75" thickBot="1" x14ac:dyDescent="0.3">
      <c r="A18" s="53"/>
      <c r="B18" s="53"/>
      <c r="C18" s="54"/>
      <c r="D18" s="53"/>
      <c r="E18" s="53"/>
      <c r="F18" s="53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6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</row>
    <row r="19" spans="1:75" s="5" customFormat="1" ht="15.75" thickBot="1" x14ac:dyDescent="0.3">
      <c r="A19" s="4" t="s">
        <v>9</v>
      </c>
      <c r="B19" s="3" t="s">
        <v>1</v>
      </c>
      <c r="C19" s="6">
        <v>9</v>
      </c>
      <c r="D19" s="3" t="s">
        <v>2</v>
      </c>
      <c r="E19" s="3" t="s">
        <v>3</v>
      </c>
      <c r="F19" s="3" t="s">
        <v>1</v>
      </c>
      <c r="G19" s="6">
        <v>2</v>
      </c>
      <c r="H19" s="3" t="s">
        <v>2</v>
      </c>
      <c r="I19" s="3" t="s">
        <v>4</v>
      </c>
      <c r="J19" s="16"/>
      <c r="K19" s="1"/>
      <c r="L19" s="2" t="str">
        <f>IF(J19="","",IF(J19=(C19+G19),"LEGAL!! TEU RACIOCÍNIO ESTÁ ÓTIMO...","OOOPS...TEM ALGUMA COISA ERRADA!!"))</f>
        <v/>
      </c>
      <c r="M19" s="1"/>
      <c r="N19" s="1"/>
      <c r="O19" s="1"/>
      <c r="P19" s="1"/>
      <c r="Q19" s="9" t="str">
        <f>IF(L19="","",IF(L19="OOOPS...TEM ALGUMA COISA ERRADA!!","Neste caso a soma é simples...","Aprendeu direitinho hein!"))</f>
        <v/>
      </c>
      <c r="R19" s="1"/>
      <c r="S19" s="1"/>
      <c r="T19" s="1"/>
      <c r="U19" s="57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</row>
    <row r="20" spans="1:75" s="5" customFormat="1" ht="15.75" thickBot="1" x14ac:dyDescent="0.3">
      <c r="A20" s="66"/>
      <c r="B20" s="67"/>
      <c r="C20" s="68"/>
      <c r="D20" s="67"/>
      <c r="E20" s="67"/>
      <c r="F20" s="67"/>
      <c r="G20" s="68"/>
      <c r="H20" s="67"/>
      <c r="I20" s="67"/>
      <c r="J20" s="71"/>
      <c r="K20" s="53"/>
      <c r="L20" s="70"/>
      <c r="M20" s="53"/>
      <c r="N20" s="53"/>
      <c r="O20" s="53"/>
      <c r="P20" s="53"/>
      <c r="Q20" s="69"/>
      <c r="R20" s="53"/>
      <c r="S20" s="53"/>
      <c r="T20" s="53"/>
      <c r="U20" s="56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</row>
    <row r="21" spans="1:75" s="5" customFormat="1" ht="24" thickBot="1" x14ac:dyDescent="0.4">
      <c r="A21" s="66"/>
      <c r="B21" s="67"/>
      <c r="C21" s="68"/>
      <c r="D21" s="67"/>
      <c r="E21" s="67"/>
      <c r="F21" s="67"/>
      <c r="G21" s="68"/>
      <c r="H21" s="67"/>
      <c r="I21" s="67"/>
      <c r="J21" s="19" t="s">
        <v>13</v>
      </c>
      <c r="K21" s="22">
        <f>COUNTIF(L11:L19,"LEGAL!! TEU RACIOCÍNIO ESTÁ ÓTIMO...")</f>
        <v>0</v>
      </c>
      <c r="L21" s="70"/>
      <c r="M21" s="19" t="s">
        <v>14</v>
      </c>
      <c r="N21" s="22">
        <f>COUNTIF(L11:L19,"OOOPS...TEM ALGUMA COISA ERRADA!!")</f>
        <v>0</v>
      </c>
      <c r="O21" s="53"/>
      <c r="P21" s="53"/>
      <c r="Q21" s="69"/>
      <c r="R21" s="53"/>
      <c r="S21" s="53"/>
      <c r="T21" s="108"/>
      <c r="U21" s="56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</row>
    <row r="22" spans="1:75" s="5" customFormat="1" x14ac:dyDescent="0.25">
      <c r="A22" s="101"/>
      <c r="B22" s="72"/>
      <c r="C22" s="73"/>
      <c r="D22" s="72"/>
      <c r="E22" s="72"/>
      <c r="F22" s="72"/>
      <c r="G22" s="73"/>
      <c r="H22" s="72"/>
      <c r="I22" s="72"/>
      <c r="J22" s="102"/>
      <c r="K22" s="72"/>
      <c r="L22" s="103"/>
      <c r="M22" s="72"/>
      <c r="N22" s="72"/>
      <c r="O22" s="72"/>
      <c r="P22" s="72"/>
      <c r="Q22" s="104"/>
      <c r="R22" s="72"/>
      <c r="S22" s="72"/>
      <c r="T22" s="72"/>
      <c r="U22" s="74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</row>
    <row r="23" spans="1:75" s="53" customFormat="1" x14ac:dyDescent="0.25">
      <c r="C23" s="54"/>
      <c r="G23" s="54"/>
    </row>
    <row r="24" spans="1:75" s="53" customFormat="1" x14ac:dyDescent="0.25">
      <c r="C24" s="54"/>
      <c r="G24" s="54"/>
    </row>
    <row r="25" spans="1:75" s="53" customFormat="1" x14ac:dyDescent="0.25">
      <c r="C25" s="54"/>
      <c r="G25" s="54"/>
    </row>
    <row r="26" spans="1:75" s="53" customFormat="1" x14ac:dyDescent="0.25">
      <c r="C26" s="54"/>
      <c r="G26" s="54"/>
    </row>
    <row r="27" spans="1:75" s="53" customFormat="1" x14ac:dyDescent="0.25">
      <c r="C27" s="54"/>
      <c r="G27" s="54"/>
    </row>
    <row r="28" spans="1:75" s="53" customFormat="1" x14ac:dyDescent="0.25">
      <c r="C28" s="54"/>
      <c r="G28" s="54"/>
    </row>
    <row r="29" spans="1:75" s="53" customFormat="1" x14ac:dyDescent="0.25">
      <c r="C29" s="54"/>
      <c r="G29" s="54"/>
    </row>
    <row r="30" spans="1:75" s="53" customFormat="1" x14ac:dyDescent="0.25">
      <c r="C30" s="54"/>
      <c r="G30" s="54"/>
    </row>
    <row r="31" spans="1:75" s="53" customFormat="1" x14ac:dyDescent="0.25">
      <c r="C31" s="54"/>
      <c r="G31" s="54"/>
    </row>
    <row r="32" spans="1:75" s="53" customFormat="1" x14ac:dyDescent="0.25">
      <c r="C32" s="54"/>
      <c r="G32" s="54"/>
    </row>
    <row r="33" spans="3:7" s="53" customFormat="1" x14ac:dyDescent="0.25">
      <c r="C33" s="54"/>
      <c r="G33" s="54"/>
    </row>
    <row r="34" spans="3:7" s="53" customFormat="1" x14ac:dyDescent="0.25">
      <c r="C34" s="54"/>
      <c r="G34" s="54"/>
    </row>
    <row r="35" spans="3:7" s="53" customFormat="1" x14ac:dyDescent="0.25">
      <c r="C35" s="54"/>
      <c r="G35" s="54"/>
    </row>
    <row r="36" spans="3:7" s="53" customFormat="1" x14ac:dyDescent="0.25">
      <c r="C36" s="54"/>
      <c r="G36" s="54"/>
    </row>
    <row r="37" spans="3:7" s="53" customFormat="1" x14ac:dyDescent="0.25">
      <c r="C37" s="54"/>
      <c r="G37" s="54"/>
    </row>
    <row r="38" spans="3:7" s="53" customFormat="1" x14ac:dyDescent="0.25">
      <c r="C38" s="54"/>
      <c r="G38" s="54"/>
    </row>
    <row r="39" spans="3:7" s="53" customFormat="1" x14ac:dyDescent="0.25">
      <c r="C39" s="54"/>
      <c r="G39" s="54"/>
    </row>
    <row r="40" spans="3:7" s="53" customFormat="1" x14ac:dyDescent="0.25">
      <c r="C40" s="54"/>
      <c r="G40" s="54"/>
    </row>
    <row r="41" spans="3:7" s="53" customFormat="1" x14ac:dyDescent="0.25">
      <c r="C41" s="54"/>
      <c r="G41" s="54"/>
    </row>
    <row r="42" spans="3:7" s="53" customFormat="1" x14ac:dyDescent="0.25">
      <c r="C42" s="54"/>
      <c r="G42" s="54"/>
    </row>
    <row r="43" spans="3:7" s="53" customFormat="1" x14ac:dyDescent="0.25">
      <c r="C43" s="54"/>
      <c r="G43" s="54"/>
    </row>
    <row r="44" spans="3:7" s="53" customFormat="1" x14ac:dyDescent="0.25">
      <c r="C44" s="54"/>
      <c r="G44" s="54"/>
    </row>
    <row r="45" spans="3:7" s="53" customFormat="1" x14ac:dyDescent="0.25">
      <c r="C45" s="54"/>
      <c r="G45" s="54"/>
    </row>
    <row r="46" spans="3:7" s="53" customFormat="1" x14ac:dyDescent="0.25">
      <c r="C46" s="54"/>
      <c r="G46" s="54"/>
    </row>
    <row r="47" spans="3:7" s="53" customFormat="1" x14ac:dyDescent="0.25">
      <c r="C47" s="54"/>
      <c r="G47" s="54"/>
    </row>
    <row r="48" spans="3:7" s="53" customFormat="1" x14ac:dyDescent="0.25">
      <c r="C48" s="54"/>
      <c r="G48" s="54"/>
    </row>
    <row r="49" spans="3:7" s="53" customFormat="1" x14ac:dyDescent="0.25">
      <c r="C49" s="54"/>
      <c r="G49" s="54"/>
    </row>
    <row r="50" spans="3:7" s="53" customFormat="1" x14ac:dyDescent="0.25">
      <c r="C50" s="54"/>
      <c r="G50" s="54"/>
    </row>
    <row r="51" spans="3:7" s="53" customFormat="1" x14ac:dyDescent="0.25">
      <c r="C51" s="54"/>
      <c r="G51" s="54"/>
    </row>
    <row r="52" spans="3:7" s="53" customFormat="1" x14ac:dyDescent="0.25">
      <c r="C52" s="54"/>
      <c r="G52" s="54"/>
    </row>
    <row r="53" spans="3:7" s="53" customFormat="1" x14ac:dyDescent="0.25">
      <c r="C53" s="54"/>
      <c r="G53" s="54"/>
    </row>
    <row r="54" spans="3:7" s="53" customFormat="1" x14ac:dyDescent="0.25">
      <c r="C54" s="54"/>
      <c r="G54" s="54"/>
    </row>
    <row r="55" spans="3:7" s="53" customFormat="1" x14ac:dyDescent="0.25">
      <c r="C55" s="54"/>
      <c r="G55" s="54"/>
    </row>
    <row r="56" spans="3:7" s="53" customFormat="1" x14ac:dyDescent="0.25">
      <c r="C56" s="54"/>
      <c r="G56" s="54"/>
    </row>
    <row r="57" spans="3:7" s="53" customFormat="1" x14ac:dyDescent="0.25">
      <c r="C57" s="54"/>
      <c r="G57" s="54"/>
    </row>
    <row r="58" spans="3:7" s="53" customFormat="1" x14ac:dyDescent="0.25">
      <c r="C58" s="54"/>
      <c r="G58" s="54"/>
    </row>
    <row r="59" spans="3:7" s="53" customFormat="1" x14ac:dyDescent="0.25">
      <c r="C59" s="54"/>
      <c r="G59" s="54"/>
    </row>
    <row r="60" spans="3:7" s="53" customFormat="1" x14ac:dyDescent="0.25">
      <c r="C60" s="54"/>
      <c r="G60" s="54"/>
    </row>
    <row r="61" spans="3:7" s="53" customFormat="1" x14ac:dyDescent="0.25">
      <c r="C61" s="54"/>
      <c r="G61" s="54"/>
    </row>
    <row r="62" spans="3:7" s="53" customFormat="1" x14ac:dyDescent="0.25">
      <c r="C62" s="54"/>
      <c r="G62" s="54"/>
    </row>
    <row r="63" spans="3:7" s="53" customFormat="1" x14ac:dyDescent="0.25">
      <c r="C63" s="54"/>
      <c r="G63" s="54"/>
    </row>
    <row r="64" spans="3:7" s="53" customFormat="1" x14ac:dyDescent="0.25">
      <c r="C64" s="54"/>
      <c r="G64" s="54"/>
    </row>
    <row r="65" spans="3:7" s="53" customFormat="1" x14ac:dyDescent="0.25">
      <c r="C65" s="54"/>
      <c r="G65" s="54"/>
    </row>
    <row r="66" spans="3:7" s="53" customFormat="1" x14ac:dyDescent="0.25">
      <c r="C66" s="54"/>
      <c r="G66" s="54"/>
    </row>
    <row r="67" spans="3:7" s="53" customFormat="1" x14ac:dyDescent="0.25">
      <c r="C67" s="54"/>
      <c r="G67" s="54"/>
    </row>
    <row r="68" spans="3:7" s="53" customFormat="1" x14ac:dyDescent="0.25">
      <c r="C68" s="54"/>
      <c r="G68" s="54"/>
    </row>
    <row r="69" spans="3:7" s="53" customFormat="1" x14ac:dyDescent="0.25">
      <c r="C69" s="54"/>
      <c r="G69" s="54"/>
    </row>
    <row r="70" spans="3:7" s="53" customFormat="1" x14ac:dyDescent="0.25">
      <c r="C70" s="54"/>
      <c r="G70" s="54"/>
    </row>
    <row r="71" spans="3:7" s="53" customFormat="1" x14ac:dyDescent="0.25">
      <c r="C71" s="54"/>
      <c r="G71" s="54"/>
    </row>
    <row r="72" spans="3:7" s="53" customFormat="1" x14ac:dyDescent="0.25">
      <c r="C72" s="54"/>
      <c r="G72" s="54"/>
    </row>
    <row r="73" spans="3:7" s="53" customFormat="1" x14ac:dyDescent="0.25">
      <c r="C73" s="54"/>
      <c r="G73" s="54"/>
    </row>
    <row r="74" spans="3:7" s="53" customFormat="1" x14ac:dyDescent="0.25">
      <c r="C74" s="54"/>
      <c r="G74" s="54"/>
    </row>
    <row r="75" spans="3:7" s="53" customFormat="1" x14ac:dyDescent="0.25">
      <c r="C75" s="54"/>
      <c r="G75" s="54"/>
    </row>
    <row r="76" spans="3:7" s="53" customFormat="1" x14ac:dyDescent="0.25">
      <c r="C76" s="54"/>
      <c r="G76" s="54"/>
    </row>
    <row r="77" spans="3:7" s="53" customFormat="1" x14ac:dyDescent="0.25">
      <c r="C77" s="54"/>
      <c r="G77" s="54"/>
    </row>
    <row r="78" spans="3:7" s="53" customFormat="1" x14ac:dyDescent="0.25">
      <c r="C78" s="54"/>
      <c r="G78" s="54"/>
    </row>
    <row r="79" spans="3:7" s="53" customFormat="1" x14ac:dyDescent="0.25">
      <c r="C79" s="54"/>
      <c r="G79" s="54"/>
    </row>
    <row r="80" spans="3:7" s="53" customFormat="1" x14ac:dyDescent="0.25">
      <c r="C80" s="54"/>
      <c r="G80" s="54"/>
    </row>
    <row r="81" spans="3:7" s="53" customFormat="1" x14ac:dyDescent="0.25">
      <c r="C81" s="54"/>
      <c r="G81" s="54"/>
    </row>
    <row r="82" spans="3:7" s="53" customFormat="1" x14ac:dyDescent="0.25">
      <c r="C82" s="54"/>
      <c r="G82" s="54"/>
    </row>
    <row r="83" spans="3:7" s="53" customFormat="1" x14ac:dyDescent="0.25">
      <c r="C83" s="54"/>
      <c r="G83" s="54"/>
    </row>
    <row r="84" spans="3:7" s="53" customFormat="1" x14ac:dyDescent="0.25">
      <c r="C84" s="54"/>
      <c r="G84" s="54"/>
    </row>
    <row r="85" spans="3:7" s="53" customFormat="1" x14ac:dyDescent="0.25">
      <c r="C85" s="54"/>
      <c r="G85" s="54"/>
    </row>
    <row r="86" spans="3:7" s="53" customFormat="1" x14ac:dyDescent="0.25">
      <c r="C86" s="54"/>
      <c r="G86" s="54"/>
    </row>
    <row r="87" spans="3:7" s="53" customFormat="1" x14ac:dyDescent="0.25">
      <c r="C87" s="54"/>
      <c r="G87" s="54"/>
    </row>
    <row r="88" spans="3:7" s="53" customFormat="1" x14ac:dyDescent="0.25">
      <c r="C88" s="54"/>
      <c r="G88" s="54"/>
    </row>
    <row r="89" spans="3:7" s="53" customFormat="1" x14ac:dyDescent="0.25">
      <c r="C89" s="54"/>
      <c r="G89" s="54"/>
    </row>
    <row r="90" spans="3:7" s="53" customFormat="1" x14ac:dyDescent="0.25">
      <c r="C90" s="54"/>
      <c r="G90" s="54"/>
    </row>
    <row r="91" spans="3:7" s="53" customFormat="1" x14ac:dyDescent="0.25">
      <c r="C91" s="54"/>
      <c r="G91" s="54"/>
    </row>
    <row r="92" spans="3:7" s="53" customFormat="1" x14ac:dyDescent="0.25">
      <c r="C92" s="54"/>
      <c r="G92" s="54"/>
    </row>
    <row r="93" spans="3:7" s="53" customFormat="1" x14ac:dyDescent="0.25">
      <c r="C93" s="54"/>
      <c r="G93" s="54"/>
    </row>
    <row r="94" spans="3:7" s="53" customFormat="1" x14ac:dyDescent="0.25">
      <c r="C94" s="54"/>
      <c r="G94" s="54"/>
    </row>
    <row r="95" spans="3:7" s="53" customFormat="1" x14ac:dyDescent="0.25">
      <c r="C95" s="54"/>
      <c r="G95" s="54"/>
    </row>
    <row r="96" spans="3:7" s="53" customFormat="1" x14ac:dyDescent="0.25">
      <c r="C96" s="54"/>
      <c r="G96" s="54"/>
    </row>
    <row r="97" spans="3:7" s="53" customFormat="1" x14ac:dyDescent="0.25">
      <c r="C97" s="54"/>
      <c r="G97" s="54"/>
    </row>
    <row r="98" spans="3:7" s="53" customFormat="1" x14ac:dyDescent="0.25">
      <c r="C98" s="54"/>
      <c r="G98" s="54"/>
    </row>
    <row r="99" spans="3:7" s="53" customFormat="1" x14ac:dyDescent="0.25">
      <c r="C99" s="54"/>
      <c r="G99" s="54"/>
    </row>
    <row r="100" spans="3:7" s="53" customFormat="1" x14ac:dyDescent="0.25">
      <c r="C100" s="54"/>
      <c r="G100" s="54"/>
    </row>
    <row r="101" spans="3:7" s="53" customFormat="1" x14ac:dyDescent="0.25">
      <c r="C101" s="54"/>
      <c r="G101" s="54"/>
    </row>
    <row r="102" spans="3:7" s="53" customFormat="1" x14ac:dyDescent="0.25">
      <c r="C102" s="54"/>
      <c r="G102" s="54"/>
    </row>
    <row r="103" spans="3:7" s="53" customFormat="1" x14ac:dyDescent="0.25">
      <c r="C103" s="54"/>
      <c r="G103" s="54"/>
    </row>
    <row r="104" spans="3:7" s="53" customFormat="1" x14ac:dyDescent="0.25">
      <c r="C104" s="54"/>
      <c r="G104" s="54"/>
    </row>
    <row r="105" spans="3:7" s="53" customFormat="1" x14ac:dyDescent="0.25">
      <c r="C105" s="54"/>
      <c r="G105" s="54"/>
    </row>
    <row r="106" spans="3:7" s="53" customFormat="1" x14ac:dyDescent="0.25">
      <c r="C106" s="54"/>
      <c r="G106" s="54"/>
    </row>
    <row r="107" spans="3:7" s="53" customFormat="1" x14ac:dyDescent="0.25">
      <c r="C107" s="54"/>
      <c r="G107" s="54"/>
    </row>
    <row r="108" spans="3:7" s="53" customFormat="1" x14ac:dyDescent="0.25">
      <c r="C108" s="54"/>
      <c r="G108" s="54"/>
    </row>
    <row r="109" spans="3:7" s="53" customFormat="1" x14ac:dyDescent="0.25">
      <c r="C109" s="54"/>
      <c r="G109" s="54"/>
    </row>
    <row r="110" spans="3:7" s="53" customFormat="1" x14ac:dyDescent="0.25">
      <c r="C110" s="54"/>
      <c r="G110" s="54"/>
    </row>
    <row r="111" spans="3:7" s="53" customFormat="1" x14ac:dyDescent="0.25">
      <c r="C111" s="54"/>
      <c r="G111" s="54"/>
    </row>
    <row r="112" spans="3:7" s="53" customFormat="1" x14ac:dyDescent="0.25">
      <c r="C112" s="54"/>
      <c r="G112" s="54"/>
    </row>
    <row r="113" spans="3:7" s="53" customFormat="1" x14ac:dyDescent="0.25">
      <c r="C113" s="54"/>
      <c r="G113" s="54"/>
    </row>
    <row r="114" spans="3:7" s="53" customFormat="1" x14ac:dyDescent="0.25">
      <c r="C114" s="54"/>
      <c r="G114" s="54"/>
    </row>
    <row r="115" spans="3:7" s="53" customFormat="1" x14ac:dyDescent="0.25">
      <c r="C115" s="54"/>
      <c r="G115" s="54"/>
    </row>
    <row r="116" spans="3:7" s="53" customFormat="1" x14ac:dyDescent="0.25">
      <c r="C116" s="54"/>
      <c r="G116" s="54"/>
    </row>
    <row r="117" spans="3:7" s="53" customFormat="1" x14ac:dyDescent="0.25">
      <c r="C117" s="54"/>
      <c r="G117" s="54"/>
    </row>
    <row r="118" spans="3:7" s="53" customFormat="1" x14ac:dyDescent="0.25">
      <c r="C118" s="54"/>
      <c r="G118" s="54"/>
    </row>
    <row r="119" spans="3:7" s="53" customFormat="1" x14ac:dyDescent="0.25">
      <c r="C119" s="54"/>
      <c r="G119" s="54"/>
    </row>
    <row r="120" spans="3:7" s="53" customFormat="1" x14ac:dyDescent="0.25">
      <c r="C120" s="54"/>
      <c r="G120" s="54"/>
    </row>
    <row r="121" spans="3:7" s="53" customFormat="1" x14ac:dyDescent="0.25">
      <c r="C121" s="54"/>
      <c r="G121" s="54"/>
    </row>
    <row r="122" spans="3:7" s="53" customFormat="1" x14ac:dyDescent="0.25">
      <c r="C122" s="54"/>
      <c r="G122" s="54"/>
    </row>
    <row r="123" spans="3:7" s="53" customFormat="1" x14ac:dyDescent="0.25">
      <c r="C123" s="54"/>
      <c r="G123" s="54"/>
    </row>
    <row r="124" spans="3:7" s="53" customFormat="1" x14ac:dyDescent="0.25">
      <c r="C124" s="54"/>
      <c r="G124" s="54"/>
    </row>
    <row r="125" spans="3:7" s="53" customFormat="1" x14ac:dyDescent="0.25">
      <c r="C125" s="54"/>
      <c r="G125" s="54"/>
    </row>
    <row r="126" spans="3:7" s="53" customFormat="1" x14ac:dyDescent="0.25">
      <c r="C126" s="54"/>
      <c r="G126" s="54"/>
    </row>
    <row r="127" spans="3:7" s="53" customFormat="1" x14ac:dyDescent="0.25">
      <c r="C127" s="54"/>
      <c r="G127" s="54"/>
    </row>
    <row r="128" spans="3:7" s="53" customFormat="1" x14ac:dyDescent="0.25">
      <c r="C128" s="54"/>
      <c r="G128" s="54"/>
    </row>
    <row r="129" spans="3:7" s="53" customFormat="1" x14ac:dyDescent="0.25">
      <c r="C129" s="54"/>
      <c r="G129" s="54"/>
    </row>
    <row r="130" spans="3:7" s="53" customFormat="1" x14ac:dyDescent="0.25">
      <c r="C130" s="54"/>
      <c r="G130" s="54"/>
    </row>
    <row r="131" spans="3:7" s="53" customFormat="1" x14ac:dyDescent="0.25">
      <c r="C131" s="54"/>
      <c r="G131" s="54"/>
    </row>
    <row r="132" spans="3:7" s="53" customFormat="1" x14ac:dyDescent="0.25">
      <c r="C132" s="54"/>
      <c r="G132" s="54"/>
    </row>
    <row r="133" spans="3:7" s="53" customFormat="1" x14ac:dyDescent="0.25">
      <c r="C133" s="54"/>
      <c r="G133" s="54"/>
    </row>
    <row r="134" spans="3:7" s="53" customFormat="1" x14ac:dyDescent="0.25">
      <c r="C134" s="54"/>
      <c r="G134" s="54"/>
    </row>
    <row r="135" spans="3:7" s="53" customFormat="1" x14ac:dyDescent="0.25">
      <c r="C135" s="54"/>
      <c r="G135" s="54"/>
    </row>
    <row r="136" spans="3:7" s="53" customFormat="1" x14ac:dyDescent="0.25">
      <c r="C136" s="54"/>
      <c r="G136" s="54"/>
    </row>
    <row r="137" spans="3:7" s="53" customFormat="1" x14ac:dyDescent="0.25">
      <c r="C137" s="54"/>
      <c r="G137" s="54"/>
    </row>
    <row r="138" spans="3:7" s="53" customFormat="1" x14ac:dyDescent="0.25">
      <c r="C138" s="54"/>
      <c r="G138" s="54"/>
    </row>
    <row r="139" spans="3:7" s="53" customFormat="1" x14ac:dyDescent="0.25">
      <c r="C139" s="54"/>
      <c r="G139" s="54"/>
    </row>
    <row r="140" spans="3:7" s="53" customFormat="1" x14ac:dyDescent="0.25">
      <c r="C140" s="54"/>
      <c r="G140" s="54"/>
    </row>
    <row r="141" spans="3:7" s="53" customFormat="1" x14ac:dyDescent="0.25">
      <c r="C141" s="54"/>
      <c r="G141" s="54"/>
    </row>
    <row r="142" spans="3:7" s="53" customFormat="1" x14ac:dyDescent="0.25">
      <c r="C142" s="54"/>
      <c r="G142" s="54"/>
    </row>
    <row r="143" spans="3:7" s="53" customFormat="1" x14ac:dyDescent="0.25">
      <c r="C143" s="54"/>
      <c r="G143" s="54"/>
    </row>
    <row r="144" spans="3:7" s="53" customFormat="1" x14ac:dyDescent="0.25">
      <c r="C144" s="54"/>
      <c r="G144" s="54"/>
    </row>
    <row r="145" spans="3:7" s="53" customFormat="1" x14ac:dyDescent="0.25">
      <c r="C145" s="54"/>
      <c r="G145" s="54"/>
    </row>
    <row r="146" spans="3:7" s="53" customFormat="1" x14ac:dyDescent="0.25">
      <c r="C146" s="54"/>
      <c r="G146" s="54"/>
    </row>
    <row r="147" spans="3:7" s="53" customFormat="1" x14ac:dyDescent="0.25">
      <c r="C147" s="54"/>
      <c r="G147" s="54"/>
    </row>
    <row r="148" spans="3:7" s="53" customFormat="1" x14ac:dyDescent="0.25">
      <c r="C148" s="54"/>
      <c r="G148" s="54"/>
    </row>
    <row r="149" spans="3:7" s="53" customFormat="1" x14ac:dyDescent="0.25">
      <c r="C149" s="54"/>
      <c r="G149" s="54"/>
    </row>
    <row r="150" spans="3:7" s="53" customFormat="1" x14ac:dyDescent="0.25">
      <c r="C150" s="54"/>
      <c r="G150" s="54"/>
    </row>
    <row r="151" spans="3:7" s="53" customFormat="1" x14ac:dyDescent="0.25">
      <c r="C151" s="54"/>
      <c r="G151" s="54"/>
    </row>
    <row r="152" spans="3:7" s="53" customFormat="1" x14ac:dyDescent="0.25">
      <c r="C152" s="54"/>
      <c r="G152" s="54"/>
    </row>
    <row r="153" spans="3:7" s="53" customFormat="1" x14ac:dyDescent="0.25">
      <c r="C153" s="54"/>
      <c r="G153" s="54"/>
    </row>
    <row r="154" spans="3:7" s="53" customFormat="1" x14ac:dyDescent="0.25">
      <c r="C154" s="54"/>
      <c r="G154" s="54"/>
    </row>
    <row r="155" spans="3:7" s="53" customFormat="1" x14ac:dyDescent="0.25">
      <c r="C155" s="54"/>
      <c r="G155" s="54"/>
    </row>
    <row r="156" spans="3:7" s="53" customFormat="1" x14ac:dyDescent="0.25">
      <c r="C156" s="54"/>
      <c r="G156" s="54"/>
    </row>
    <row r="157" spans="3:7" s="53" customFormat="1" x14ac:dyDescent="0.25">
      <c r="C157" s="54"/>
      <c r="G157" s="54"/>
    </row>
    <row r="158" spans="3:7" s="53" customFormat="1" x14ac:dyDescent="0.25">
      <c r="C158" s="54"/>
      <c r="G158" s="54"/>
    </row>
    <row r="159" spans="3:7" s="53" customFormat="1" x14ac:dyDescent="0.25">
      <c r="C159" s="54"/>
      <c r="G159" s="54"/>
    </row>
    <row r="160" spans="3:7" s="53" customFormat="1" x14ac:dyDescent="0.25">
      <c r="C160" s="54"/>
      <c r="G160" s="54"/>
    </row>
    <row r="161" spans="3:7" s="53" customFormat="1" x14ac:dyDescent="0.25">
      <c r="C161" s="54"/>
      <c r="G161" s="54"/>
    </row>
    <row r="162" spans="3:7" s="53" customFormat="1" x14ac:dyDescent="0.25">
      <c r="C162" s="54"/>
      <c r="G162" s="54"/>
    </row>
    <row r="163" spans="3:7" s="53" customFormat="1" x14ac:dyDescent="0.25">
      <c r="C163" s="54"/>
      <c r="G163" s="54"/>
    </row>
    <row r="164" spans="3:7" s="53" customFormat="1" x14ac:dyDescent="0.25">
      <c r="C164" s="54"/>
      <c r="G164" s="54"/>
    </row>
    <row r="165" spans="3:7" s="53" customFormat="1" x14ac:dyDescent="0.25">
      <c r="C165" s="54"/>
      <c r="G165" s="54"/>
    </row>
    <row r="166" spans="3:7" s="53" customFormat="1" x14ac:dyDescent="0.25">
      <c r="C166" s="54"/>
      <c r="G166" s="54"/>
    </row>
    <row r="167" spans="3:7" s="53" customFormat="1" x14ac:dyDescent="0.25">
      <c r="C167" s="54"/>
      <c r="G167" s="54"/>
    </row>
    <row r="168" spans="3:7" s="53" customFormat="1" x14ac:dyDescent="0.25">
      <c r="C168" s="54"/>
      <c r="G168" s="54"/>
    </row>
    <row r="169" spans="3:7" s="53" customFormat="1" x14ac:dyDescent="0.25">
      <c r="C169" s="54"/>
      <c r="G169" s="54"/>
    </row>
    <row r="170" spans="3:7" s="53" customFormat="1" x14ac:dyDescent="0.25">
      <c r="C170" s="54"/>
      <c r="G170" s="54"/>
    </row>
    <row r="171" spans="3:7" s="53" customFormat="1" x14ac:dyDescent="0.25">
      <c r="C171" s="54"/>
      <c r="G171" s="54"/>
    </row>
    <row r="172" spans="3:7" s="53" customFormat="1" x14ac:dyDescent="0.25">
      <c r="C172" s="54"/>
      <c r="G172" s="54"/>
    </row>
    <row r="173" spans="3:7" s="53" customFormat="1" x14ac:dyDescent="0.25">
      <c r="C173" s="54"/>
      <c r="G173" s="54"/>
    </row>
    <row r="174" spans="3:7" s="53" customFormat="1" x14ac:dyDescent="0.25">
      <c r="C174" s="54"/>
      <c r="G174" s="54"/>
    </row>
    <row r="175" spans="3:7" s="53" customFormat="1" x14ac:dyDescent="0.25">
      <c r="C175" s="54"/>
      <c r="G175" s="54"/>
    </row>
    <row r="176" spans="3:7" s="53" customFormat="1" x14ac:dyDescent="0.25">
      <c r="C176" s="54"/>
      <c r="G176" s="54"/>
    </row>
    <row r="177" spans="3:7" s="53" customFormat="1" x14ac:dyDescent="0.25">
      <c r="C177" s="54"/>
      <c r="G177" s="54"/>
    </row>
    <row r="178" spans="3:7" s="53" customFormat="1" x14ac:dyDescent="0.25">
      <c r="C178" s="54"/>
      <c r="G178" s="54"/>
    </row>
    <row r="179" spans="3:7" s="53" customFormat="1" x14ac:dyDescent="0.25">
      <c r="C179" s="54"/>
      <c r="G179" s="54"/>
    </row>
    <row r="180" spans="3:7" s="53" customFormat="1" x14ac:dyDescent="0.25">
      <c r="C180" s="54"/>
      <c r="G180" s="54"/>
    </row>
    <row r="181" spans="3:7" s="53" customFormat="1" x14ac:dyDescent="0.25">
      <c r="C181" s="54"/>
      <c r="G181" s="54"/>
    </row>
    <row r="182" spans="3:7" s="53" customFormat="1" x14ac:dyDescent="0.25">
      <c r="C182" s="54"/>
      <c r="G182" s="54"/>
    </row>
    <row r="183" spans="3:7" s="53" customFormat="1" x14ac:dyDescent="0.25">
      <c r="C183" s="54"/>
      <c r="G183" s="54"/>
    </row>
    <row r="184" spans="3:7" s="53" customFormat="1" x14ac:dyDescent="0.25">
      <c r="C184" s="54"/>
      <c r="G184" s="54"/>
    </row>
    <row r="185" spans="3:7" s="53" customFormat="1" x14ac:dyDescent="0.25">
      <c r="C185" s="54"/>
      <c r="G185" s="54"/>
    </row>
    <row r="186" spans="3:7" s="53" customFormat="1" x14ac:dyDescent="0.25">
      <c r="C186" s="54"/>
      <c r="G186" s="54"/>
    </row>
    <row r="187" spans="3:7" s="53" customFormat="1" x14ac:dyDescent="0.25">
      <c r="C187" s="54"/>
      <c r="G187" s="54"/>
    </row>
    <row r="188" spans="3:7" s="53" customFormat="1" x14ac:dyDescent="0.25">
      <c r="C188" s="54"/>
      <c r="G188" s="54"/>
    </row>
    <row r="189" spans="3:7" s="53" customFormat="1" x14ac:dyDescent="0.25">
      <c r="C189" s="54"/>
      <c r="G189" s="54"/>
    </row>
    <row r="190" spans="3:7" s="53" customFormat="1" x14ac:dyDescent="0.25">
      <c r="C190" s="54"/>
      <c r="G190" s="54"/>
    </row>
    <row r="191" spans="3:7" s="53" customFormat="1" x14ac:dyDescent="0.25">
      <c r="C191" s="54"/>
      <c r="G191" s="54"/>
    </row>
    <row r="192" spans="3:7" s="53" customFormat="1" x14ac:dyDescent="0.25">
      <c r="C192" s="54"/>
      <c r="G192" s="54"/>
    </row>
    <row r="193" spans="3:7" s="53" customFormat="1" x14ac:dyDescent="0.25">
      <c r="C193" s="54"/>
      <c r="G193" s="54"/>
    </row>
    <row r="194" spans="3:7" s="53" customFormat="1" x14ac:dyDescent="0.25">
      <c r="C194" s="54"/>
      <c r="G194" s="54"/>
    </row>
    <row r="195" spans="3:7" s="53" customFormat="1" x14ac:dyDescent="0.25">
      <c r="C195" s="54"/>
      <c r="G195" s="54"/>
    </row>
    <row r="196" spans="3:7" s="53" customFormat="1" x14ac:dyDescent="0.25">
      <c r="C196" s="54"/>
      <c r="G196" s="54"/>
    </row>
    <row r="197" spans="3:7" s="53" customFormat="1" x14ac:dyDescent="0.25">
      <c r="C197" s="54"/>
      <c r="G197" s="54"/>
    </row>
    <row r="198" spans="3:7" s="53" customFormat="1" x14ac:dyDescent="0.25">
      <c r="C198" s="54"/>
      <c r="G198" s="54"/>
    </row>
    <row r="199" spans="3:7" s="53" customFormat="1" x14ac:dyDescent="0.25">
      <c r="C199" s="54"/>
      <c r="G199" s="54"/>
    </row>
    <row r="200" spans="3:7" s="53" customFormat="1" x14ac:dyDescent="0.25">
      <c r="C200" s="54"/>
      <c r="G200" s="54"/>
    </row>
    <row r="201" spans="3:7" s="53" customFormat="1" x14ac:dyDescent="0.25">
      <c r="C201" s="54"/>
      <c r="G201" s="54"/>
    </row>
    <row r="202" spans="3:7" s="53" customFormat="1" x14ac:dyDescent="0.25">
      <c r="C202" s="54"/>
      <c r="G202" s="54"/>
    </row>
    <row r="203" spans="3:7" s="53" customFormat="1" x14ac:dyDescent="0.25">
      <c r="C203" s="54"/>
      <c r="G203" s="54"/>
    </row>
    <row r="204" spans="3:7" s="53" customFormat="1" x14ac:dyDescent="0.25">
      <c r="C204" s="54"/>
      <c r="G204" s="54"/>
    </row>
    <row r="205" spans="3:7" s="53" customFormat="1" x14ac:dyDescent="0.25">
      <c r="C205" s="54"/>
      <c r="G205" s="54"/>
    </row>
    <row r="206" spans="3:7" s="53" customFormat="1" x14ac:dyDescent="0.25">
      <c r="C206" s="54"/>
      <c r="G206" s="54"/>
    </row>
    <row r="207" spans="3:7" s="53" customFormat="1" x14ac:dyDescent="0.25">
      <c r="C207" s="54"/>
      <c r="G207" s="54"/>
    </row>
    <row r="208" spans="3:7" s="53" customFormat="1" x14ac:dyDescent="0.25">
      <c r="C208" s="54"/>
      <c r="G208" s="54"/>
    </row>
    <row r="209" spans="3:7" s="53" customFormat="1" x14ac:dyDescent="0.25">
      <c r="C209" s="54"/>
      <c r="G209" s="54"/>
    </row>
    <row r="210" spans="3:7" s="53" customFormat="1" x14ac:dyDescent="0.25">
      <c r="C210" s="54"/>
      <c r="G210" s="54"/>
    </row>
    <row r="211" spans="3:7" s="53" customFormat="1" x14ac:dyDescent="0.25">
      <c r="C211" s="54"/>
      <c r="G211" s="54"/>
    </row>
    <row r="212" spans="3:7" s="53" customFormat="1" x14ac:dyDescent="0.25">
      <c r="C212" s="54"/>
      <c r="G212" s="54"/>
    </row>
    <row r="213" spans="3:7" s="53" customFormat="1" x14ac:dyDescent="0.25">
      <c r="C213" s="54"/>
      <c r="G213" s="54"/>
    </row>
    <row r="214" spans="3:7" s="53" customFormat="1" x14ac:dyDescent="0.25">
      <c r="C214" s="54"/>
      <c r="G214" s="54"/>
    </row>
    <row r="215" spans="3:7" s="53" customFormat="1" x14ac:dyDescent="0.25">
      <c r="C215" s="54"/>
      <c r="G215" s="54"/>
    </row>
    <row r="216" spans="3:7" s="53" customFormat="1" x14ac:dyDescent="0.25">
      <c r="C216" s="54"/>
      <c r="G216" s="54"/>
    </row>
    <row r="217" spans="3:7" s="53" customFormat="1" x14ac:dyDescent="0.25">
      <c r="C217" s="54"/>
      <c r="G217" s="54"/>
    </row>
    <row r="218" spans="3:7" s="53" customFormat="1" x14ac:dyDescent="0.25">
      <c r="C218" s="54"/>
      <c r="G218" s="54"/>
    </row>
    <row r="219" spans="3:7" s="53" customFormat="1" x14ac:dyDescent="0.25">
      <c r="C219" s="54"/>
      <c r="G219" s="54"/>
    </row>
    <row r="220" spans="3:7" s="53" customFormat="1" x14ac:dyDescent="0.25">
      <c r="C220" s="54"/>
      <c r="G220" s="54"/>
    </row>
    <row r="221" spans="3:7" s="53" customFormat="1" x14ac:dyDescent="0.25">
      <c r="C221" s="54"/>
      <c r="G221" s="54"/>
    </row>
    <row r="222" spans="3:7" s="53" customFormat="1" x14ac:dyDescent="0.25">
      <c r="C222" s="54"/>
      <c r="G222" s="54"/>
    </row>
    <row r="223" spans="3:7" s="53" customFormat="1" x14ac:dyDescent="0.25">
      <c r="C223" s="54"/>
      <c r="G223" s="54"/>
    </row>
    <row r="224" spans="3:7" s="53" customFormat="1" x14ac:dyDescent="0.25">
      <c r="C224" s="54"/>
      <c r="G224" s="54"/>
    </row>
    <row r="225" spans="3:7" s="53" customFormat="1" x14ac:dyDescent="0.25">
      <c r="C225" s="54"/>
      <c r="G225" s="54"/>
    </row>
    <row r="226" spans="3:7" s="53" customFormat="1" x14ac:dyDescent="0.25">
      <c r="C226" s="54"/>
      <c r="G226" s="54"/>
    </row>
    <row r="227" spans="3:7" s="53" customFormat="1" x14ac:dyDescent="0.25">
      <c r="C227" s="54"/>
      <c r="G227" s="54"/>
    </row>
    <row r="228" spans="3:7" s="53" customFormat="1" x14ac:dyDescent="0.25">
      <c r="C228" s="54"/>
      <c r="G228" s="54"/>
    </row>
    <row r="229" spans="3:7" s="53" customFormat="1" x14ac:dyDescent="0.25">
      <c r="C229" s="54"/>
      <c r="G229" s="54"/>
    </row>
    <row r="230" spans="3:7" s="53" customFormat="1" x14ac:dyDescent="0.25">
      <c r="C230" s="54"/>
      <c r="G230" s="54"/>
    </row>
    <row r="231" spans="3:7" s="53" customFormat="1" x14ac:dyDescent="0.25">
      <c r="C231" s="54"/>
      <c r="G231" s="54"/>
    </row>
    <row r="232" spans="3:7" s="53" customFormat="1" x14ac:dyDescent="0.25">
      <c r="C232" s="54"/>
      <c r="G232" s="54"/>
    </row>
    <row r="233" spans="3:7" s="53" customFormat="1" x14ac:dyDescent="0.25">
      <c r="C233" s="54"/>
      <c r="G233" s="54"/>
    </row>
    <row r="234" spans="3:7" s="53" customFormat="1" x14ac:dyDescent="0.25">
      <c r="C234" s="54"/>
      <c r="G234" s="54"/>
    </row>
    <row r="235" spans="3:7" s="53" customFormat="1" x14ac:dyDescent="0.25">
      <c r="C235" s="54"/>
      <c r="G235" s="54"/>
    </row>
    <row r="236" spans="3:7" s="53" customFormat="1" x14ac:dyDescent="0.25">
      <c r="C236" s="54"/>
      <c r="G236" s="54"/>
    </row>
    <row r="237" spans="3:7" s="53" customFormat="1" x14ac:dyDescent="0.25">
      <c r="C237" s="54"/>
      <c r="G237" s="54"/>
    </row>
    <row r="238" spans="3:7" s="53" customFormat="1" x14ac:dyDescent="0.25">
      <c r="C238" s="54"/>
      <c r="G238" s="54"/>
    </row>
    <row r="239" spans="3:7" s="53" customFormat="1" x14ac:dyDescent="0.25">
      <c r="C239" s="54"/>
      <c r="G239" s="54"/>
    </row>
    <row r="240" spans="3:7" s="53" customFormat="1" x14ac:dyDescent="0.25">
      <c r="C240" s="54"/>
      <c r="G240" s="54"/>
    </row>
    <row r="241" spans="3:7" s="53" customFormat="1" x14ac:dyDescent="0.25">
      <c r="C241" s="54"/>
      <c r="G241" s="54"/>
    </row>
    <row r="242" spans="3:7" s="53" customFormat="1" x14ac:dyDescent="0.25">
      <c r="C242" s="54"/>
      <c r="G242" s="54"/>
    </row>
    <row r="243" spans="3:7" s="53" customFormat="1" x14ac:dyDescent="0.25">
      <c r="C243" s="54"/>
      <c r="G243" s="54"/>
    </row>
    <row r="244" spans="3:7" s="53" customFormat="1" x14ac:dyDescent="0.25">
      <c r="C244" s="54"/>
      <c r="G244" s="54"/>
    </row>
    <row r="245" spans="3:7" s="53" customFormat="1" x14ac:dyDescent="0.25">
      <c r="C245" s="54"/>
      <c r="G245" s="54"/>
    </row>
    <row r="246" spans="3:7" s="53" customFormat="1" x14ac:dyDescent="0.25">
      <c r="C246" s="54"/>
      <c r="G246" s="54"/>
    </row>
    <row r="247" spans="3:7" s="53" customFormat="1" x14ac:dyDescent="0.25">
      <c r="C247" s="54"/>
      <c r="G247" s="54"/>
    </row>
    <row r="248" spans="3:7" s="53" customFormat="1" x14ac:dyDescent="0.25">
      <c r="C248" s="54"/>
      <c r="G248" s="54"/>
    </row>
    <row r="249" spans="3:7" s="53" customFormat="1" x14ac:dyDescent="0.25">
      <c r="C249" s="54"/>
      <c r="G249" s="54"/>
    </row>
    <row r="250" spans="3:7" s="53" customFormat="1" x14ac:dyDescent="0.25">
      <c r="C250" s="54"/>
      <c r="G250" s="54"/>
    </row>
    <row r="251" spans="3:7" s="53" customFormat="1" x14ac:dyDescent="0.25">
      <c r="C251" s="54"/>
      <c r="G251" s="54"/>
    </row>
    <row r="252" spans="3:7" s="53" customFormat="1" x14ac:dyDescent="0.25">
      <c r="C252" s="54"/>
      <c r="G252" s="54"/>
    </row>
    <row r="253" spans="3:7" s="53" customFormat="1" x14ac:dyDescent="0.25">
      <c r="C253" s="54"/>
      <c r="G253" s="54"/>
    </row>
    <row r="254" spans="3:7" s="53" customFormat="1" x14ac:dyDescent="0.25">
      <c r="C254" s="54"/>
      <c r="G254" s="54"/>
    </row>
    <row r="255" spans="3:7" s="53" customFormat="1" x14ac:dyDescent="0.25">
      <c r="C255" s="54"/>
      <c r="G255" s="54"/>
    </row>
    <row r="256" spans="3:7" s="53" customFormat="1" x14ac:dyDescent="0.25">
      <c r="C256" s="54"/>
      <c r="G256" s="54"/>
    </row>
    <row r="257" spans="3:7" s="53" customFormat="1" x14ac:dyDescent="0.25">
      <c r="C257" s="54"/>
      <c r="G257" s="54"/>
    </row>
    <row r="258" spans="3:7" s="53" customFormat="1" x14ac:dyDescent="0.25">
      <c r="C258" s="54"/>
      <c r="G258" s="54"/>
    </row>
    <row r="259" spans="3:7" s="53" customFormat="1" x14ac:dyDescent="0.25">
      <c r="C259" s="54"/>
      <c r="G259" s="54"/>
    </row>
    <row r="260" spans="3:7" s="53" customFormat="1" x14ac:dyDescent="0.25">
      <c r="C260" s="54"/>
      <c r="G260" s="54"/>
    </row>
    <row r="261" spans="3:7" s="53" customFormat="1" x14ac:dyDescent="0.25">
      <c r="C261" s="54"/>
      <c r="G261" s="54"/>
    </row>
    <row r="262" spans="3:7" s="53" customFormat="1" x14ac:dyDescent="0.25">
      <c r="C262" s="54"/>
      <c r="G262" s="54"/>
    </row>
    <row r="263" spans="3:7" s="53" customFormat="1" x14ac:dyDescent="0.25">
      <c r="C263" s="54"/>
      <c r="G263" s="54"/>
    </row>
    <row r="264" spans="3:7" s="53" customFormat="1" x14ac:dyDescent="0.25">
      <c r="C264" s="54"/>
      <c r="G264" s="54"/>
    </row>
    <row r="265" spans="3:7" s="53" customFormat="1" x14ac:dyDescent="0.25">
      <c r="C265" s="54"/>
      <c r="G265" s="54"/>
    </row>
    <row r="266" spans="3:7" s="53" customFormat="1" x14ac:dyDescent="0.25">
      <c r="C266" s="54"/>
      <c r="G266" s="54"/>
    </row>
    <row r="267" spans="3:7" s="53" customFormat="1" x14ac:dyDescent="0.25">
      <c r="C267" s="54"/>
      <c r="G267" s="54"/>
    </row>
    <row r="268" spans="3:7" s="53" customFormat="1" x14ac:dyDescent="0.25">
      <c r="C268" s="54"/>
      <c r="G268" s="54"/>
    </row>
    <row r="269" spans="3:7" s="53" customFormat="1" x14ac:dyDescent="0.25">
      <c r="C269" s="54"/>
      <c r="G269" s="54"/>
    </row>
    <row r="270" spans="3:7" s="53" customFormat="1" x14ac:dyDescent="0.25">
      <c r="C270" s="54"/>
      <c r="G270" s="54"/>
    </row>
    <row r="271" spans="3:7" s="53" customFormat="1" x14ac:dyDescent="0.25">
      <c r="C271" s="54"/>
      <c r="G271" s="54"/>
    </row>
    <row r="272" spans="3:7" s="53" customFormat="1" x14ac:dyDescent="0.25">
      <c r="C272" s="54"/>
      <c r="G272" s="54"/>
    </row>
    <row r="273" spans="3:7" s="53" customFormat="1" x14ac:dyDescent="0.25">
      <c r="C273" s="54"/>
      <c r="G273" s="54"/>
    </row>
    <row r="274" spans="3:7" s="53" customFormat="1" x14ac:dyDescent="0.25">
      <c r="C274" s="54"/>
      <c r="G274" s="54"/>
    </row>
    <row r="275" spans="3:7" s="53" customFormat="1" x14ac:dyDescent="0.25">
      <c r="C275" s="54"/>
      <c r="G275" s="54"/>
    </row>
    <row r="276" spans="3:7" s="53" customFormat="1" x14ac:dyDescent="0.25">
      <c r="C276" s="54"/>
      <c r="G276" s="54"/>
    </row>
    <row r="277" spans="3:7" s="53" customFormat="1" x14ac:dyDescent="0.25">
      <c r="C277" s="54"/>
      <c r="G277" s="54"/>
    </row>
    <row r="278" spans="3:7" s="53" customFormat="1" x14ac:dyDescent="0.25">
      <c r="C278" s="54"/>
      <c r="G278" s="54"/>
    </row>
    <row r="279" spans="3:7" s="53" customFormat="1" x14ac:dyDescent="0.25">
      <c r="C279" s="54"/>
      <c r="G279" s="54"/>
    </row>
    <row r="280" spans="3:7" s="53" customFormat="1" x14ac:dyDescent="0.25">
      <c r="C280" s="54"/>
      <c r="G280" s="54"/>
    </row>
    <row r="281" spans="3:7" s="53" customFormat="1" x14ac:dyDescent="0.25">
      <c r="C281" s="54"/>
      <c r="G281" s="54"/>
    </row>
    <row r="282" spans="3:7" s="53" customFormat="1" x14ac:dyDescent="0.25">
      <c r="C282" s="54"/>
      <c r="G282" s="54"/>
    </row>
    <row r="283" spans="3:7" s="53" customFormat="1" x14ac:dyDescent="0.25">
      <c r="C283" s="54"/>
      <c r="G283" s="54"/>
    </row>
    <row r="284" spans="3:7" s="53" customFormat="1" x14ac:dyDescent="0.25">
      <c r="C284" s="54"/>
      <c r="G284" s="54"/>
    </row>
    <row r="285" spans="3:7" s="53" customFormat="1" x14ac:dyDescent="0.25">
      <c r="C285" s="54"/>
      <c r="G285" s="54"/>
    </row>
    <row r="286" spans="3:7" s="53" customFormat="1" x14ac:dyDescent="0.25">
      <c r="C286" s="54"/>
      <c r="G286" s="54"/>
    </row>
    <row r="287" spans="3:7" s="53" customFormat="1" x14ac:dyDescent="0.25">
      <c r="C287" s="54"/>
      <c r="G287" s="54"/>
    </row>
    <row r="288" spans="3:7" s="53" customFormat="1" x14ac:dyDescent="0.25">
      <c r="C288" s="54"/>
      <c r="G288" s="54"/>
    </row>
    <row r="289" spans="3:7" s="53" customFormat="1" x14ac:dyDescent="0.25">
      <c r="C289" s="54"/>
      <c r="G289" s="54"/>
    </row>
    <row r="290" spans="3:7" s="53" customFormat="1" x14ac:dyDescent="0.25">
      <c r="C290" s="54"/>
      <c r="G290" s="54"/>
    </row>
    <row r="291" spans="3:7" s="53" customFormat="1" x14ac:dyDescent="0.25">
      <c r="C291" s="54"/>
      <c r="G291" s="54"/>
    </row>
    <row r="292" spans="3:7" s="53" customFormat="1" x14ac:dyDescent="0.25">
      <c r="C292" s="54"/>
      <c r="G292" s="54"/>
    </row>
    <row r="293" spans="3:7" s="53" customFormat="1" x14ac:dyDescent="0.25">
      <c r="C293" s="54"/>
      <c r="G293" s="54"/>
    </row>
    <row r="294" spans="3:7" s="53" customFormat="1" x14ac:dyDescent="0.25">
      <c r="C294" s="54"/>
      <c r="G294" s="54"/>
    </row>
    <row r="295" spans="3:7" s="53" customFormat="1" x14ac:dyDescent="0.25">
      <c r="C295" s="54"/>
      <c r="G295" s="54"/>
    </row>
    <row r="296" spans="3:7" s="53" customFormat="1" x14ac:dyDescent="0.25">
      <c r="C296" s="54"/>
      <c r="G296" s="54"/>
    </row>
    <row r="297" spans="3:7" s="53" customFormat="1" x14ac:dyDescent="0.25">
      <c r="C297" s="54"/>
      <c r="G297" s="54"/>
    </row>
    <row r="298" spans="3:7" s="53" customFormat="1" x14ac:dyDescent="0.25">
      <c r="C298" s="54"/>
      <c r="G298" s="54"/>
    </row>
    <row r="299" spans="3:7" s="53" customFormat="1" x14ac:dyDescent="0.25">
      <c r="C299" s="54"/>
      <c r="G299" s="54"/>
    </row>
    <row r="300" spans="3:7" s="53" customFormat="1" x14ac:dyDescent="0.25">
      <c r="C300" s="54"/>
      <c r="G300" s="54"/>
    </row>
    <row r="301" spans="3:7" s="53" customFormat="1" x14ac:dyDescent="0.25">
      <c r="C301" s="54"/>
      <c r="G301" s="54"/>
    </row>
    <row r="302" spans="3:7" s="53" customFormat="1" x14ac:dyDescent="0.25">
      <c r="C302" s="54"/>
      <c r="G302" s="54"/>
    </row>
    <row r="303" spans="3:7" s="53" customFormat="1" x14ac:dyDescent="0.25">
      <c r="C303" s="54"/>
      <c r="G303" s="54"/>
    </row>
    <row r="304" spans="3:7" s="53" customFormat="1" x14ac:dyDescent="0.25">
      <c r="C304" s="54"/>
      <c r="G304" s="54"/>
    </row>
    <row r="305" spans="3:7" s="53" customFormat="1" x14ac:dyDescent="0.25">
      <c r="C305" s="54"/>
      <c r="G305" s="54"/>
    </row>
    <row r="306" spans="3:7" s="53" customFormat="1" x14ac:dyDescent="0.25">
      <c r="C306" s="54"/>
      <c r="G306" s="54"/>
    </row>
    <row r="307" spans="3:7" s="53" customFormat="1" x14ac:dyDescent="0.25">
      <c r="C307" s="54"/>
      <c r="G307" s="54"/>
    </row>
    <row r="308" spans="3:7" s="53" customFormat="1" x14ac:dyDescent="0.25">
      <c r="C308" s="54"/>
      <c r="G308" s="54"/>
    </row>
    <row r="309" spans="3:7" s="53" customFormat="1" x14ac:dyDescent="0.25">
      <c r="C309" s="54"/>
      <c r="G309" s="54"/>
    </row>
    <row r="310" spans="3:7" s="53" customFormat="1" x14ac:dyDescent="0.25">
      <c r="C310" s="54"/>
      <c r="G310" s="54"/>
    </row>
    <row r="311" spans="3:7" s="53" customFormat="1" x14ac:dyDescent="0.25">
      <c r="C311" s="54"/>
      <c r="G311" s="54"/>
    </row>
    <row r="312" spans="3:7" s="53" customFormat="1" x14ac:dyDescent="0.25">
      <c r="C312" s="54"/>
      <c r="G312" s="54"/>
    </row>
    <row r="313" spans="3:7" s="53" customFormat="1" x14ac:dyDescent="0.25">
      <c r="C313" s="54"/>
      <c r="G313" s="54"/>
    </row>
    <row r="314" spans="3:7" s="53" customFormat="1" x14ac:dyDescent="0.25">
      <c r="C314" s="54"/>
      <c r="G314" s="54"/>
    </row>
    <row r="315" spans="3:7" s="53" customFormat="1" x14ac:dyDescent="0.25">
      <c r="C315" s="54"/>
      <c r="G315" s="54"/>
    </row>
    <row r="316" spans="3:7" s="53" customFormat="1" x14ac:dyDescent="0.25">
      <c r="C316" s="54"/>
      <c r="G316" s="54"/>
    </row>
    <row r="317" spans="3:7" s="53" customFormat="1" x14ac:dyDescent="0.25">
      <c r="C317" s="54"/>
      <c r="G317" s="54"/>
    </row>
    <row r="318" spans="3:7" s="53" customFormat="1" x14ac:dyDescent="0.25">
      <c r="C318" s="54"/>
      <c r="G318" s="54"/>
    </row>
    <row r="319" spans="3:7" s="53" customFormat="1" x14ac:dyDescent="0.25">
      <c r="C319" s="54"/>
      <c r="G319" s="54"/>
    </row>
    <row r="320" spans="3:7" s="53" customFormat="1" x14ac:dyDescent="0.25">
      <c r="C320" s="54"/>
      <c r="G320" s="54"/>
    </row>
    <row r="321" spans="3:75" s="53" customFormat="1" x14ac:dyDescent="0.25">
      <c r="C321" s="54"/>
      <c r="G321" s="54"/>
    </row>
    <row r="322" spans="3:75" s="53" customFormat="1" x14ac:dyDescent="0.25">
      <c r="C322" s="54"/>
      <c r="G322" s="54"/>
    </row>
    <row r="323" spans="3:75" s="5" customFormat="1" x14ac:dyDescent="0.25">
      <c r="C323" s="8"/>
      <c r="G323" s="8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</row>
    <row r="324" spans="3:75" s="5" customFormat="1" x14ac:dyDescent="0.25">
      <c r="C324" s="8"/>
      <c r="G324" s="8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</row>
    <row r="325" spans="3:75" s="5" customFormat="1" x14ac:dyDescent="0.25">
      <c r="C325" s="8"/>
      <c r="G325" s="8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</row>
    <row r="326" spans="3:75" s="5" customFormat="1" x14ac:dyDescent="0.25">
      <c r="C326" s="8"/>
      <c r="G326" s="8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</row>
    <row r="327" spans="3:75" s="5" customFormat="1" x14ac:dyDescent="0.25">
      <c r="C327" s="8"/>
      <c r="G327" s="8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</row>
    <row r="328" spans="3:75" s="5" customFormat="1" x14ac:dyDescent="0.25">
      <c r="C328" s="8"/>
      <c r="G328" s="8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</row>
    <row r="329" spans="3:75" s="5" customFormat="1" x14ac:dyDescent="0.25">
      <c r="C329" s="8"/>
      <c r="G329" s="8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</row>
    <row r="330" spans="3:75" s="5" customFormat="1" x14ac:dyDescent="0.25">
      <c r="C330" s="8"/>
      <c r="G330" s="8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</row>
    <row r="331" spans="3:75" s="5" customFormat="1" x14ac:dyDescent="0.25">
      <c r="C331" s="8"/>
      <c r="G331" s="8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</row>
    <row r="332" spans="3:75" s="5" customFormat="1" x14ac:dyDescent="0.25">
      <c r="C332" s="8"/>
      <c r="G332" s="8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</row>
    <row r="333" spans="3:75" s="5" customFormat="1" x14ac:dyDescent="0.25">
      <c r="C333" s="8"/>
      <c r="G333" s="8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</row>
    <row r="334" spans="3:75" s="5" customFormat="1" x14ac:dyDescent="0.25">
      <c r="C334" s="8"/>
      <c r="G334" s="8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</row>
    <row r="335" spans="3:75" s="5" customFormat="1" x14ac:dyDescent="0.25">
      <c r="C335" s="8"/>
      <c r="G335" s="8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</row>
    <row r="336" spans="3:75" s="5" customFormat="1" x14ac:dyDescent="0.25">
      <c r="C336" s="8"/>
      <c r="G336" s="8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</row>
    <row r="337" spans="3:75" s="5" customFormat="1" x14ac:dyDescent="0.25">
      <c r="C337" s="8"/>
      <c r="G337" s="8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</row>
    <row r="338" spans="3:75" s="5" customFormat="1" x14ac:dyDescent="0.25">
      <c r="C338" s="8"/>
      <c r="G338" s="8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</row>
    <row r="339" spans="3:75" s="5" customFormat="1" x14ac:dyDescent="0.25">
      <c r="C339" s="8"/>
      <c r="G339" s="8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</row>
    <row r="340" spans="3:75" s="5" customFormat="1" x14ac:dyDescent="0.25">
      <c r="C340" s="8"/>
      <c r="G340" s="8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</row>
    <row r="341" spans="3:75" s="5" customFormat="1" x14ac:dyDescent="0.25">
      <c r="C341" s="8"/>
      <c r="G341" s="8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</row>
    <row r="342" spans="3:75" s="5" customFormat="1" x14ac:dyDescent="0.25">
      <c r="C342" s="8"/>
      <c r="G342" s="8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</row>
    <row r="343" spans="3:75" s="5" customFormat="1" x14ac:dyDescent="0.25">
      <c r="C343" s="8"/>
      <c r="G343" s="8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</row>
    <row r="344" spans="3:75" s="5" customFormat="1" x14ac:dyDescent="0.25">
      <c r="C344" s="8"/>
      <c r="G344" s="8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</row>
    <row r="345" spans="3:75" s="5" customFormat="1" x14ac:dyDescent="0.25">
      <c r="C345" s="8"/>
      <c r="G345" s="8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</row>
    <row r="346" spans="3:75" s="5" customFormat="1" x14ac:dyDescent="0.25">
      <c r="C346" s="8"/>
      <c r="G346" s="8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</row>
    <row r="347" spans="3:75" s="5" customFormat="1" x14ac:dyDescent="0.25">
      <c r="C347" s="8"/>
      <c r="G347" s="8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</row>
    <row r="348" spans="3:75" s="5" customFormat="1" x14ac:dyDescent="0.25">
      <c r="C348" s="8"/>
      <c r="G348" s="8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</row>
    <row r="349" spans="3:75" s="5" customFormat="1" x14ac:dyDescent="0.25">
      <c r="C349" s="8"/>
      <c r="G349" s="8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</row>
    <row r="350" spans="3:75" s="5" customFormat="1" x14ac:dyDescent="0.25">
      <c r="C350" s="8"/>
      <c r="G350" s="8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</row>
    <row r="351" spans="3:75" s="5" customFormat="1" x14ac:dyDescent="0.25">
      <c r="C351" s="8"/>
      <c r="G351" s="8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</row>
    <row r="352" spans="3:75" s="5" customFormat="1" x14ac:dyDescent="0.25">
      <c r="C352" s="8"/>
      <c r="G352" s="8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</row>
    <row r="353" spans="3:75" s="5" customFormat="1" x14ac:dyDescent="0.25">
      <c r="C353" s="8"/>
      <c r="G353" s="8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</row>
    <row r="354" spans="3:75" s="5" customFormat="1" x14ac:dyDescent="0.25">
      <c r="C354" s="8"/>
      <c r="G354" s="8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</row>
    <row r="355" spans="3:75" s="5" customFormat="1" x14ac:dyDescent="0.25">
      <c r="C355" s="8"/>
      <c r="G355" s="8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</row>
    <row r="356" spans="3:75" s="5" customFormat="1" x14ac:dyDescent="0.25">
      <c r="C356" s="8"/>
      <c r="G356" s="8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</row>
    <row r="357" spans="3:75" s="5" customFormat="1" x14ac:dyDescent="0.25">
      <c r="C357" s="8"/>
      <c r="G357" s="8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</row>
    <row r="358" spans="3:75" s="5" customFormat="1" x14ac:dyDescent="0.25">
      <c r="C358" s="8"/>
      <c r="G358" s="8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</row>
    <row r="359" spans="3:75" s="5" customFormat="1" x14ac:dyDescent="0.25">
      <c r="C359" s="8"/>
      <c r="G359" s="8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</row>
    <row r="360" spans="3:75" s="5" customFormat="1" x14ac:dyDescent="0.25">
      <c r="C360" s="8"/>
      <c r="G360" s="8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</row>
    <row r="361" spans="3:75" s="5" customFormat="1" x14ac:dyDescent="0.25">
      <c r="C361" s="8"/>
      <c r="G361" s="8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</row>
    <row r="362" spans="3:75" s="5" customFormat="1" x14ac:dyDescent="0.25">
      <c r="C362" s="8"/>
      <c r="G362" s="8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</row>
    <row r="363" spans="3:75" s="5" customFormat="1" x14ac:dyDescent="0.25">
      <c r="C363" s="8"/>
      <c r="G363" s="8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</row>
    <row r="364" spans="3:75" s="5" customFormat="1" x14ac:dyDescent="0.25">
      <c r="C364" s="8"/>
      <c r="G364" s="8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</row>
    <row r="365" spans="3:75" s="5" customFormat="1" x14ac:dyDescent="0.25">
      <c r="C365" s="8"/>
      <c r="G365" s="8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</row>
    <row r="366" spans="3:75" s="5" customFormat="1" x14ac:dyDescent="0.25">
      <c r="C366" s="8"/>
      <c r="G366" s="8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</row>
    <row r="367" spans="3:75" s="5" customFormat="1" x14ac:dyDescent="0.25">
      <c r="C367" s="8"/>
      <c r="G367" s="8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</row>
    <row r="368" spans="3:75" s="5" customFormat="1" x14ac:dyDescent="0.25">
      <c r="C368" s="8"/>
      <c r="G368" s="8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</row>
    <row r="369" spans="3:75" s="5" customFormat="1" x14ac:dyDescent="0.25">
      <c r="C369" s="8"/>
      <c r="G369" s="8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</row>
  </sheetData>
  <mergeCells count="3">
    <mergeCell ref="A1:U1"/>
    <mergeCell ref="A2:U2"/>
    <mergeCell ref="J4:K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BY369"/>
  <sheetViews>
    <sheetView workbookViewId="0">
      <selection sqref="A1:U1"/>
    </sheetView>
  </sheetViews>
  <sheetFormatPr defaultRowHeight="15" x14ac:dyDescent="0.25"/>
  <cols>
    <col min="1" max="1" width="4.7109375" customWidth="1"/>
    <col min="2" max="2" width="1.7109375" bestFit="1" customWidth="1"/>
    <col min="3" max="3" width="2.7109375" style="7" bestFit="1" customWidth="1"/>
    <col min="4" max="4" width="1.7109375" bestFit="1" customWidth="1"/>
    <col min="5" max="5" width="2" bestFit="1" customWidth="1"/>
    <col min="6" max="6" width="1.7109375" bestFit="1" customWidth="1"/>
    <col min="7" max="7" width="2.7109375" style="7" bestFit="1" customWidth="1"/>
    <col min="8" max="8" width="1.7109375" bestFit="1" customWidth="1"/>
    <col min="9" max="9" width="2" bestFit="1" customWidth="1"/>
    <col min="21" max="21" width="9.140625" style="5"/>
    <col min="22" max="77" width="9.140625" style="53"/>
  </cols>
  <sheetData>
    <row r="1" spans="1:21" ht="24" thickBot="1" x14ac:dyDescent="0.4">
      <c r="A1" s="116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1:21" ht="19.5" thickBot="1" x14ac:dyDescent="0.35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1:21" ht="15.75" thickBot="1" x14ac:dyDescent="0.3">
      <c r="A3" s="53"/>
      <c r="B3" s="53"/>
      <c r="C3" s="54"/>
      <c r="D3" s="53"/>
      <c r="E3" s="53"/>
      <c r="F3" s="53"/>
      <c r="G3" s="54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5"/>
    </row>
    <row r="4" spans="1:21" ht="21.75" thickBot="1" x14ac:dyDescent="0.4">
      <c r="A4" s="53"/>
      <c r="B4" s="53"/>
      <c r="C4" s="54"/>
      <c r="D4" s="53"/>
      <c r="E4" s="53"/>
      <c r="F4" s="53"/>
      <c r="G4" s="54"/>
      <c r="H4" s="53"/>
      <c r="I4" s="53"/>
      <c r="J4" s="53"/>
      <c r="K4" s="53"/>
      <c r="L4" s="122" t="s">
        <v>17</v>
      </c>
      <c r="M4" s="123"/>
      <c r="N4" s="53"/>
      <c r="O4" s="53"/>
      <c r="P4" s="53"/>
      <c r="Q4" s="53"/>
      <c r="R4" s="53"/>
      <c r="S4" s="53"/>
      <c r="T4" s="53"/>
      <c r="U4" s="56"/>
    </row>
    <row r="5" spans="1:21" x14ac:dyDescent="0.25">
      <c r="A5" s="53"/>
      <c r="B5" s="53"/>
      <c r="C5" s="54"/>
      <c r="D5" s="53"/>
      <c r="E5" s="53"/>
      <c r="F5" s="53"/>
      <c r="G5" s="54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6"/>
    </row>
    <row r="6" spans="1:21" x14ac:dyDescent="0.25">
      <c r="A6" s="53"/>
      <c r="B6" s="53"/>
      <c r="C6" s="54"/>
      <c r="D6" s="53"/>
      <c r="E6" s="53"/>
      <c r="F6" s="53"/>
      <c r="G6" s="54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6"/>
    </row>
    <row r="7" spans="1:21" x14ac:dyDescent="0.25">
      <c r="A7" s="53"/>
      <c r="B7" s="53"/>
      <c r="C7" s="54"/>
      <c r="D7" s="53"/>
      <c r="E7" s="53"/>
      <c r="F7" s="53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6"/>
    </row>
    <row r="8" spans="1:21" x14ac:dyDescent="0.25">
      <c r="A8" s="66"/>
      <c r="B8" s="67"/>
      <c r="C8" s="68"/>
      <c r="D8" s="67"/>
      <c r="E8" s="67"/>
      <c r="F8" s="67"/>
      <c r="G8" s="68"/>
      <c r="H8" s="67"/>
      <c r="I8" s="67"/>
      <c r="J8" s="71"/>
      <c r="K8" s="53"/>
      <c r="L8" s="70"/>
      <c r="M8" s="53"/>
      <c r="N8" s="53"/>
      <c r="O8" s="53"/>
      <c r="P8" s="53"/>
      <c r="Q8" s="69"/>
      <c r="R8" s="53"/>
      <c r="S8" s="53"/>
      <c r="T8" s="53"/>
      <c r="U8" s="56"/>
    </row>
    <row r="9" spans="1:21" ht="21" x14ac:dyDescent="0.35">
      <c r="A9" s="77" t="s">
        <v>15</v>
      </c>
      <c r="B9" s="67"/>
      <c r="C9" s="68"/>
      <c r="D9" s="67"/>
      <c r="E9" s="67"/>
      <c r="F9" s="67"/>
      <c r="G9" s="68"/>
      <c r="H9" s="67"/>
      <c r="I9" s="67"/>
      <c r="J9" s="71"/>
      <c r="K9" s="53"/>
      <c r="L9" s="70"/>
      <c r="M9" s="53"/>
      <c r="N9" s="53"/>
      <c r="O9" s="53"/>
      <c r="P9" s="53"/>
      <c r="Q9" s="69"/>
      <c r="R9" s="53"/>
      <c r="S9" s="53"/>
      <c r="T9" s="53"/>
      <c r="U9" s="56"/>
    </row>
    <row r="10" spans="1:21" ht="15.75" thickBot="1" x14ac:dyDescent="0.3">
      <c r="A10" s="18" t="s">
        <v>12</v>
      </c>
      <c r="B10" s="5"/>
      <c r="C10" s="8"/>
      <c r="D10" s="5"/>
      <c r="E10" s="5"/>
      <c r="F10" s="5"/>
      <c r="G10" s="8"/>
      <c r="H10" s="5"/>
      <c r="I10" s="5"/>
      <c r="J10" s="5"/>
      <c r="K10" s="5"/>
      <c r="L10" s="53"/>
      <c r="M10" s="53"/>
      <c r="N10" s="53"/>
      <c r="O10" s="53"/>
      <c r="P10" s="53"/>
      <c r="Q10" s="53"/>
      <c r="R10" s="53"/>
      <c r="S10" s="53"/>
      <c r="T10" s="53"/>
      <c r="U10" s="56"/>
    </row>
    <row r="11" spans="1:21" ht="15.75" thickBot="1" x14ac:dyDescent="0.3">
      <c r="A11" s="10" t="s">
        <v>5</v>
      </c>
      <c r="B11" s="11" t="s">
        <v>1</v>
      </c>
      <c r="C11" s="12">
        <v>-4</v>
      </c>
      <c r="D11" s="11" t="s">
        <v>2</v>
      </c>
      <c r="E11" s="11" t="s">
        <v>10</v>
      </c>
      <c r="F11" s="11" t="s">
        <v>1</v>
      </c>
      <c r="G11" s="12">
        <v>5</v>
      </c>
      <c r="H11" s="11" t="s">
        <v>2</v>
      </c>
      <c r="I11" s="11" t="s">
        <v>4</v>
      </c>
      <c r="J11" s="15"/>
      <c r="K11" s="13"/>
      <c r="L11" s="14" t="str">
        <f>IF(J11="","",IF(J11=(C11-G11),"LEGAL!! TEU RACIOCÍNIO ESTÁ ÓTIMO...","OOOPS...TEM ALGUMA COISA ERRADA!!"))</f>
        <v/>
      </c>
      <c r="M11" s="13"/>
      <c r="N11" s="13"/>
      <c r="O11" s="13"/>
      <c r="P11" s="13"/>
      <c r="Q11" s="17" t="str">
        <f>IF(L11="","",IF(L11="OOOPS...TEM ALGUMA COISA ERRADA!!","Se o número não tem sinal ele é positivo!","Aprendeu direitinho hein!"))</f>
        <v/>
      </c>
      <c r="R11" s="13"/>
      <c r="S11" s="13"/>
      <c r="T11" s="13"/>
      <c r="U11" s="59"/>
    </row>
    <row r="12" spans="1:21" ht="15.75" thickBot="1" x14ac:dyDescent="0.3">
      <c r="A12" s="75"/>
      <c r="B12" s="53"/>
      <c r="C12" s="54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</row>
    <row r="13" spans="1:21" ht="15.75" thickBot="1" x14ac:dyDescent="0.3">
      <c r="A13" s="10" t="s">
        <v>6</v>
      </c>
      <c r="B13" s="11" t="s">
        <v>1</v>
      </c>
      <c r="C13" s="12">
        <v>3</v>
      </c>
      <c r="D13" s="11" t="s">
        <v>2</v>
      </c>
      <c r="E13" s="11" t="s">
        <v>10</v>
      </c>
      <c r="F13" s="11" t="s">
        <v>1</v>
      </c>
      <c r="G13" s="12">
        <v>-8</v>
      </c>
      <c r="H13" s="11" t="s">
        <v>2</v>
      </c>
      <c r="I13" s="11" t="s">
        <v>4</v>
      </c>
      <c r="J13" s="15"/>
      <c r="K13" s="13"/>
      <c r="L13" s="14" t="str">
        <f>IF(J13="","",IF(J13=(C13-G13),"LEGAL!! TEU RACIOCÍNIO ESTÁ ÓTIMO...","OOOPS...TEM ALGUMA COISA ERRADA!!"))</f>
        <v/>
      </c>
      <c r="M13" s="13"/>
      <c r="N13" s="13"/>
      <c r="O13" s="13"/>
      <c r="P13" s="13"/>
      <c r="Q13" s="17" t="str">
        <f>IF(L13="","",IF(L13="OOOPS...TEM ALGUMA COISA ERRADA!!","Sinal negativo troca o sinal do parênteses!","Aprendeu direitinho hein!"))</f>
        <v/>
      </c>
      <c r="R13" s="13"/>
      <c r="S13" s="13"/>
      <c r="T13" s="13"/>
      <c r="U13" s="59"/>
    </row>
    <row r="14" spans="1:21" ht="15.75" thickBot="1" x14ac:dyDescent="0.3">
      <c r="A14" s="53"/>
      <c r="B14" s="53"/>
      <c r="C14" s="54"/>
      <c r="D14" s="53"/>
      <c r="E14" s="53"/>
      <c r="F14" s="53"/>
      <c r="G14" s="54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6"/>
    </row>
    <row r="15" spans="1:21" ht="15.75" thickBot="1" x14ac:dyDescent="0.3">
      <c r="A15" s="10" t="s">
        <v>7</v>
      </c>
      <c r="B15" s="11" t="s">
        <v>1</v>
      </c>
      <c r="C15" s="12">
        <v>-1</v>
      </c>
      <c r="D15" s="11" t="s">
        <v>2</v>
      </c>
      <c r="E15" s="11" t="s">
        <v>10</v>
      </c>
      <c r="F15" s="11" t="s">
        <v>1</v>
      </c>
      <c r="G15" s="12">
        <v>-5</v>
      </c>
      <c r="H15" s="11" t="s">
        <v>2</v>
      </c>
      <c r="I15" s="11" t="s">
        <v>4</v>
      </c>
      <c r="J15" s="15"/>
      <c r="K15" s="13"/>
      <c r="L15" s="14" t="str">
        <f>IF(J15="","",IF(J15=(C15-G15),"LEGAL!! TEU RACIOCÍNIO ESTÁ ÓTIMO...","OOOPS...TEM ALGUMA COISA ERRADA!!"))</f>
        <v/>
      </c>
      <c r="M15" s="13"/>
      <c r="N15" s="13"/>
      <c r="O15" s="13"/>
      <c r="P15" s="13"/>
      <c r="Q15" s="17" t="str">
        <f>IF(L15="","",IF(L15="OOOPS...TEM ALGUMA COISA ERRADA!!","Leia o lembrete...","Aprendeu direitinho hein!"))</f>
        <v/>
      </c>
      <c r="R15" s="13"/>
      <c r="S15" s="13"/>
      <c r="T15" s="13"/>
      <c r="U15" s="59"/>
    </row>
    <row r="16" spans="1:21" ht="15.75" thickBot="1" x14ac:dyDescent="0.3">
      <c r="A16" s="53"/>
      <c r="B16" s="53"/>
      <c r="C16" s="54"/>
      <c r="D16" s="53"/>
      <c r="E16" s="53"/>
      <c r="F16" s="53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6"/>
    </row>
    <row r="17" spans="1:21" ht="15.75" thickBot="1" x14ac:dyDescent="0.3">
      <c r="A17" s="10" t="s">
        <v>8</v>
      </c>
      <c r="B17" s="11" t="s">
        <v>1</v>
      </c>
      <c r="C17" s="12">
        <v>-7</v>
      </c>
      <c r="D17" s="11" t="s">
        <v>2</v>
      </c>
      <c r="E17" s="11" t="s">
        <v>10</v>
      </c>
      <c r="F17" s="11" t="s">
        <v>1</v>
      </c>
      <c r="G17" s="12">
        <v>-3</v>
      </c>
      <c r="H17" s="11" t="s">
        <v>2</v>
      </c>
      <c r="I17" s="11" t="s">
        <v>4</v>
      </c>
      <c r="J17" s="15"/>
      <c r="K17" s="13"/>
      <c r="L17" s="14" t="str">
        <f>IF(J17="","",IF(J17=(C17-G17),"LEGAL!! TEU RACIOCÍNIO ESTÁ ÓTIMO...","OOOPS...TEM ALGUMA COISA ERRADA!!"))</f>
        <v/>
      </c>
      <c r="M17" s="13"/>
      <c r="N17" s="13"/>
      <c r="O17" s="13"/>
      <c r="P17" s="13"/>
      <c r="Q17" s="17" t="str">
        <f>IF(L17="","",IF(L17="OOOPS...TEM ALGUMA COISA ERRADA!!","Lembre-se da Regra de Sinais!!","Aprendeu direitinho hein!"))</f>
        <v/>
      </c>
      <c r="R17" s="13"/>
      <c r="S17" s="13"/>
      <c r="T17" s="13"/>
      <c r="U17" s="59"/>
    </row>
    <row r="18" spans="1:21" ht="15.75" thickBot="1" x14ac:dyDescent="0.3">
      <c r="A18" s="53"/>
      <c r="B18" s="53"/>
      <c r="C18" s="54"/>
      <c r="D18" s="53"/>
      <c r="E18" s="53"/>
      <c r="F18" s="53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6"/>
    </row>
    <row r="19" spans="1:21" ht="15.75" thickBot="1" x14ac:dyDescent="0.3">
      <c r="A19" s="10" t="s">
        <v>9</v>
      </c>
      <c r="B19" s="11" t="s">
        <v>1</v>
      </c>
      <c r="C19" s="12">
        <v>9</v>
      </c>
      <c r="D19" s="11" t="s">
        <v>2</v>
      </c>
      <c r="E19" s="11" t="s">
        <v>10</v>
      </c>
      <c r="F19" s="11" t="s">
        <v>1</v>
      </c>
      <c r="G19" s="12">
        <v>2</v>
      </c>
      <c r="H19" s="11" t="s">
        <v>2</v>
      </c>
      <c r="I19" s="11" t="s">
        <v>4</v>
      </c>
      <c r="J19" s="15"/>
      <c r="K19" s="13"/>
      <c r="L19" s="14" t="str">
        <f>IF(J19="","",IF(J19=(C19-G19),"LEGAL!! TEU RACIOCÍNIO ESTÁ ÓTIMO...","OOOPS...TEM ALGUMA COISA ERRADA!!"))</f>
        <v/>
      </c>
      <c r="M19" s="13"/>
      <c r="N19" s="13"/>
      <c r="O19" s="13"/>
      <c r="P19" s="13"/>
      <c r="Q19" s="17" t="str">
        <f>IF(L19="","",IF(L19="OOOPS...TEM ALGUMA COISA ERRADA!!","Puxa, continha simples de menos...","É isso aí!"))</f>
        <v/>
      </c>
      <c r="R19" s="13"/>
      <c r="S19" s="13"/>
      <c r="T19" s="13"/>
      <c r="U19" s="59"/>
    </row>
    <row r="20" spans="1:21" ht="15.75" thickBot="1" x14ac:dyDescent="0.3">
      <c r="A20" s="53"/>
      <c r="B20" s="53"/>
      <c r="C20" s="54"/>
      <c r="D20" s="53"/>
      <c r="E20" s="53"/>
      <c r="F20" s="53"/>
      <c r="G20" s="54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6"/>
    </row>
    <row r="21" spans="1:21" ht="15.75" thickBot="1" x14ac:dyDescent="0.3">
      <c r="A21" s="53"/>
      <c r="B21" s="53"/>
      <c r="C21" s="54"/>
      <c r="D21" s="53"/>
      <c r="E21" s="53"/>
      <c r="F21" s="53"/>
      <c r="G21" s="54"/>
      <c r="H21" s="53"/>
      <c r="I21" s="53"/>
      <c r="J21" s="20" t="s">
        <v>13</v>
      </c>
      <c r="K21" s="21">
        <f>COUNTIF(L11:L19,"LEGAL!! TEU RACIOCÍNIO ESTÁ ÓTIMO...")</f>
        <v>0</v>
      </c>
      <c r="L21" s="70"/>
      <c r="M21" s="78" t="s">
        <v>14</v>
      </c>
      <c r="N21" s="21">
        <f>COUNTIF(L11:L19,"OOOPS...TEM ALGUMA COISA ERRADA!!")</f>
        <v>0</v>
      </c>
      <c r="O21" s="53"/>
      <c r="P21" s="53"/>
      <c r="Q21" s="53"/>
      <c r="R21" s="53"/>
      <c r="S21" s="53"/>
      <c r="T21" s="53"/>
      <c r="U21" s="56"/>
    </row>
    <row r="22" spans="1:21" x14ac:dyDescent="0.25">
      <c r="A22" s="72"/>
      <c r="B22" s="72"/>
      <c r="C22" s="73"/>
      <c r="D22" s="72"/>
      <c r="E22" s="72"/>
      <c r="F22" s="72"/>
      <c r="G22" s="73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4"/>
    </row>
    <row r="23" spans="1:21" s="53" customFormat="1" x14ac:dyDescent="0.25">
      <c r="C23" s="54"/>
      <c r="G23" s="54"/>
    </row>
    <row r="24" spans="1:21" s="53" customFormat="1" x14ac:dyDescent="0.25">
      <c r="C24" s="54"/>
      <c r="G24" s="54"/>
    </row>
    <row r="25" spans="1:21" s="53" customFormat="1" x14ac:dyDescent="0.25">
      <c r="C25" s="54"/>
      <c r="G25" s="54"/>
    </row>
    <row r="26" spans="1:21" s="53" customFormat="1" x14ac:dyDescent="0.25">
      <c r="C26" s="54"/>
      <c r="G26" s="54"/>
    </row>
    <row r="27" spans="1:21" s="53" customFormat="1" x14ac:dyDescent="0.25">
      <c r="C27" s="54"/>
      <c r="G27" s="54"/>
    </row>
    <row r="28" spans="1:21" s="53" customFormat="1" x14ac:dyDescent="0.25">
      <c r="C28" s="54"/>
      <c r="G28" s="54"/>
    </row>
    <row r="29" spans="1:21" s="53" customFormat="1" x14ac:dyDescent="0.25">
      <c r="C29" s="54"/>
      <c r="G29" s="54"/>
    </row>
    <row r="30" spans="1:21" s="53" customFormat="1" x14ac:dyDescent="0.25">
      <c r="C30" s="54"/>
      <c r="G30" s="54"/>
    </row>
    <row r="31" spans="1:21" s="53" customFormat="1" x14ac:dyDescent="0.25">
      <c r="C31" s="54"/>
      <c r="G31" s="54"/>
    </row>
    <row r="32" spans="1:21" s="53" customFormat="1" x14ac:dyDescent="0.25">
      <c r="C32" s="54"/>
      <c r="G32" s="54"/>
    </row>
    <row r="33" spans="3:7" s="53" customFormat="1" x14ac:dyDescent="0.25">
      <c r="C33" s="54"/>
      <c r="G33" s="54"/>
    </row>
    <row r="34" spans="3:7" s="53" customFormat="1" x14ac:dyDescent="0.25">
      <c r="C34" s="54"/>
      <c r="G34" s="54"/>
    </row>
    <row r="35" spans="3:7" s="53" customFormat="1" x14ac:dyDescent="0.25">
      <c r="C35" s="54"/>
      <c r="G35" s="54"/>
    </row>
    <row r="36" spans="3:7" s="53" customFormat="1" x14ac:dyDescent="0.25">
      <c r="C36" s="54"/>
      <c r="G36" s="54"/>
    </row>
    <row r="37" spans="3:7" s="53" customFormat="1" x14ac:dyDescent="0.25">
      <c r="C37" s="54"/>
      <c r="G37" s="54"/>
    </row>
    <row r="38" spans="3:7" s="53" customFormat="1" x14ac:dyDescent="0.25">
      <c r="C38" s="54"/>
      <c r="G38" s="54"/>
    </row>
    <row r="39" spans="3:7" s="53" customFormat="1" x14ac:dyDescent="0.25">
      <c r="C39" s="54"/>
      <c r="G39" s="54"/>
    </row>
    <row r="40" spans="3:7" s="53" customFormat="1" x14ac:dyDescent="0.25">
      <c r="C40" s="54"/>
      <c r="G40" s="54"/>
    </row>
    <row r="41" spans="3:7" s="53" customFormat="1" x14ac:dyDescent="0.25">
      <c r="C41" s="54"/>
      <c r="G41" s="54"/>
    </row>
    <row r="42" spans="3:7" s="53" customFormat="1" x14ac:dyDescent="0.25">
      <c r="C42" s="54"/>
      <c r="G42" s="54"/>
    </row>
    <row r="43" spans="3:7" s="53" customFormat="1" x14ac:dyDescent="0.25">
      <c r="C43" s="54"/>
      <c r="G43" s="54"/>
    </row>
    <row r="44" spans="3:7" s="53" customFormat="1" x14ac:dyDescent="0.25">
      <c r="C44" s="54"/>
      <c r="G44" s="54"/>
    </row>
    <row r="45" spans="3:7" s="53" customFormat="1" x14ac:dyDescent="0.25">
      <c r="C45" s="54"/>
      <c r="G45" s="54"/>
    </row>
    <row r="46" spans="3:7" s="53" customFormat="1" x14ac:dyDescent="0.25">
      <c r="C46" s="54"/>
      <c r="G46" s="54"/>
    </row>
    <row r="47" spans="3:7" s="53" customFormat="1" x14ac:dyDescent="0.25">
      <c r="C47" s="54"/>
      <c r="G47" s="54"/>
    </row>
    <row r="48" spans="3:7" s="53" customFormat="1" x14ac:dyDescent="0.25">
      <c r="C48" s="54"/>
      <c r="G48" s="54"/>
    </row>
    <row r="49" spans="3:7" s="53" customFormat="1" x14ac:dyDescent="0.25">
      <c r="C49" s="54"/>
      <c r="G49" s="54"/>
    </row>
    <row r="50" spans="3:7" s="53" customFormat="1" x14ac:dyDescent="0.25">
      <c r="C50" s="54"/>
      <c r="G50" s="54"/>
    </row>
    <row r="51" spans="3:7" s="53" customFormat="1" x14ac:dyDescent="0.25">
      <c r="C51" s="54"/>
      <c r="G51" s="54"/>
    </row>
    <row r="52" spans="3:7" s="53" customFormat="1" x14ac:dyDescent="0.25">
      <c r="C52" s="54"/>
      <c r="G52" s="54"/>
    </row>
    <row r="53" spans="3:7" s="53" customFormat="1" x14ac:dyDescent="0.25">
      <c r="C53" s="54"/>
      <c r="G53" s="54"/>
    </row>
    <row r="54" spans="3:7" s="53" customFormat="1" x14ac:dyDescent="0.25">
      <c r="C54" s="54"/>
      <c r="G54" s="54"/>
    </row>
    <row r="55" spans="3:7" s="53" customFormat="1" x14ac:dyDescent="0.25">
      <c r="C55" s="54"/>
      <c r="G55" s="54"/>
    </row>
    <row r="56" spans="3:7" s="53" customFormat="1" x14ac:dyDescent="0.25">
      <c r="C56" s="54"/>
      <c r="G56" s="54"/>
    </row>
    <row r="57" spans="3:7" s="53" customFormat="1" x14ac:dyDescent="0.25">
      <c r="C57" s="54"/>
      <c r="G57" s="54"/>
    </row>
    <row r="58" spans="3:7" s="53" customFormat="1" x14ac:dyDescent="0.25">
      <c r="C58" s="54"/>
      <c r="G58" s="54"/>
    </row>
    <row r="59" spans="3:7" s="53" customFormat="1" x14ac:dyDescent="0.25">
      <c r="C59" s="54"/>
      <c r="G59" s="54"/>
    </row>
    <row r="60" spans="3:7" s="53" customFormat="1" x14ac:dyDescent="0.25">
      <c r="C60" s="54"/>
      <c r="G60" s="54"/>
    </row>
    <row r="61" spans="3:7" s="53" customFormat="1" x14ac:dyDescent="0.25">
      <c r="C61" s="54"/>
      <c r="G61" s="54"/>
    </row>
    <row r="62" spans="3:7" s="53" customFormat="1" x14ac:dyDescent="0.25">
      <c r="C62" s="54"/>
      <c r="G62" s="54"/>
    </row>
    <row r="63" spans="3:7" s="53" customFormat="1" x14ac:dyDescent="0.25">
      <c r="C63" s="54"/>
      <c r="G63" s="54"/>
    </row>
    <row r="64" spans="3:7" s="53" customFormat="1" x14ac:dyDescent="0.25">
      <c r="C64" s="54"/>
      <c r="G64" s="54"/>
    </row>
    <row r="65" spans="3:7" s="53" customFormat="1" x14ac:dyDescent="0.25">
      <c r="C65" s="54"/>
      <c r="G65" s="54"/>
    </row>
    <row r="66" spans="3:7" s="53" customFormat="1" x14ac:dyDescent="0.25">
      <c r="C66" s="54"/>
      <c r="G66" s="54"/>
    </row>
    <row r="67" spans="3:7" s="53" customFormat="1" x14ac:dyDescent="0.25">
      <c r="C67" s="54"/>
      <c r="G67" s="54"/>
    </row>
    <row r="68" spans="3:7" s="53" customFormat="1" x14ac:dyDescent="0.25">
      <c r="C68" s="54"/>
      <c r="G68" s="54"/>
    </row>
    <row r="69" spans="3:7" s="53" customFormat="1" x14ac:dyDescent="0.25">
      <c r="C69" s="54"/>
      <c r="G69" s="54"/>
    </row>
    <row r="70" spans="3:7" s="53" customFormat="1" x14ac:dyDescent="0.25">
      <c r="C70" s="54"/>
      <c r="G70" s="54"/>
    </row>
    <row r="71" spans="3:7" s="53" customFormat="1" x14ac:dyDescent="0.25">
      <c r="C71" s="54"/>
      <c r="G71" s="54"/>
    </row>
    <row r="72" spans="3:7" s="53" customFormat="1" x14ac:dyDescent="0.25">
      <c r="C72" s="54"/>
      <c r="G72" s="54"/>
    </row>
    <row r="73" spans="3:7" s="53" customFormat="1" x14ac:dyDescent="0.25">
      <c r="C73" s="54"/>
      <c r="G73" s="54"/>
    </row>
    <row r="74" spans="3:7" s="53" customFormat="1" x14ac:dyDescent="0.25">
      <c r="C74" s="54"/>
      <c r="G74" s="54"/>
    </row>
    <row r="75" spans="3:7" s="53" customFormat="1" x14ac:dyDescent="0.25">
      <c r="C75" s="54"/>
      <c r="G75" s="54"/>
    </row>
    <row r="76" spans="3:7" s="53" customFormat="1" x14ac:dyDescent="0.25">
      <c r="C76" s="54"/>
      <c r="G76" s="54"/>
    </row>
    <row r="77" spans="3:7" s="53" customFormat="1" x14ac:dyDescent="0.25">
      <c r="C77" s="54"/>
      <c r="G77" s="54"/>
    </row>
    <row r="78" spans="3:7" s="53" customFormat="1" x14ac:dyDescent="0.25">
      <c r="C78" s="54"/>
      <c r="G78" s="54"/>
    </row>
    <row r="79" spans="3:7" s="53" customFormat="1" x14ac:dyDescent="0.25">
      <c r="C79" s="54"/>
      <c r="G79" s="54"/>
    </row>
    <row r="80" spans="3:7" s="53" customFormat="1" x14ac:dyDescent="0.25">
      <c r="C80" s="54"/>
      <c r="G80" s="54"/>
    </row>
    <row r="81" spans="3:7" s="53" customFormat="1" x14ac:dyDescent="0.25">
      <c r="C81" s="54"/>
      <c r="G81" s="54"/>
    </row>
    <row r="82" spans="3:7" s="53" customFormat="1" x14ac:dyDescent="0.25">
      <c r="C82" s="54"/>
      <c r="G82" s="54"/>
    </row>
    <row r="83" spans="3:7" s="53" customFormat="1" x14ac:dyDescent="0.25">
      <c r="C83" s="54"/>
      <c r="G83" s="54"/>
    </row>
    <row r="84" spans="3:7" s="53" customFormat="1" x14ac:dyDescent="0.25">
      <c r="C84" s="54"/>
      <c r="G84" s="54"/>
    </row>
    <row r="85" spans="3:7" s="53" customFormat="1" x14ac:dyDescent="0.25">
      <c r="C85" s="54"/>
      <c r="G85" s="54"/>
    </row>
    <row r="86" spans="3:7" s="53" customFormat="1" x14ac:dyDescent="0.25">
      <c r="C86" s="54"/>
      <c r="G86" s="54"/>
    </row>
    <row r="87" spans="3:7" s="53" customFormat="1" x14ac:dyDescent="0.25">
      <c r="C87" s="54"/>
      <c r="G87" s="54"/>
    </row>
    <row r="88" spans="3:7" s="53" customFormat="1" x14ac:dyDescent="0.25">
      <c r="C88" s="54"/>
      <c r="G88" s="54"/>
    </row>
    <row r="89" spans="3:7" s="53" customFormat="1" x14ac:dyDescent="0.25">
      <c r="C89" s="54"/>
      <c r="G89" s="54"/>
    </row>
    <row r="90" spans="3:7" s="53" customFormat="1" x14ac:dyDescent="0.25">
      <c r="C90" s="54"/>
      <c r="G90" s="54"/>
    </row>
    <row r="91" spans="3:7" s="53" customFormat="1" x14ac:dyDescent="0.25">
      <c r="C91" s="54"/>
      <c r="G91" s="54"/>
    </row>
    <row r="92" spans="3:7" s="53" customFormat="1" x14ac:dyDescent="0.25">
      <c r="C92" s="54"/>
      <c r="G92" s="54"/>
    </row>
    <row r="93" spans="3:7" s="53" customFormat="1" x14ac:dyDescent="0.25">
      <c r="C93" s="54"/>
      <c r="G93" s="54"/>
    </row>
    <row r="94" spans="3:7" s="53" customFormat="1" x14ac:dyDescent="0.25">
      <c r="C94" s="54"/>
      <c r="G94" s="54"/>
    </row>
    <row r="95" spans="3:7" s="53" customFormat="1" x14ac:dyDescent="0.25">
      <c r="C95" s="54"/>
      <c r="G95" s="54"/>
    </row>
    <row r="96" spans="3:7" s="53" customFormat="1" x14ac:dyDescent="0.25">
      <c r="C96" s="54"/>
      <c r="G96" s="54"/>
    </row>
    <row r="97" spans="3:7" s="53" customFormat="1" x14ac:dyDescent="0.25">
      <c r="C97" s="54"/>
      <c r="G97" s="54"/>
    </row>
    <row r="98" spans="3:7" s="53" customFormat="1" x14ac:dyDescent="0.25">
      <c r="C98" s="54"/>
      <c r="G98" s="54"/>
    </row>
    <row r="99" spans="3:7" s="53" customFormat="1" x14ac:dyDescent="0.25">
      <c r="C99" s="54"/>
      <c r="G99" s="54"/>
    </row>
    <row r="100" spans="3:7" s="53" customFormat="1" x14ac:dyDescent="0.25">
      <c r="C100" s="54"/>
      <c r="G100" s="54"/>
    </row>
    <row r="101" spans="3:7" s="53" customFormat="1" x14ac:dyDescent="0.25">
      <c r="C101" s="54"/>
      <c r="G101" s="54"/>
    </row>
    <row r="102" spans="3:7" s="53" customFormat="1" x14ac:dyDescent="0.25">
      <c r="C102" s="54"/>
      <c r="G102" s="54"/>
    </row>
    <row r="103" spans="3:7" s="53" customFormat="1" x14ac:dyDescent="0.25">
      <c r="C103" s="54"/>
      <c r="G103" s="54"/>
    </row>
    <row r="104" spans="3:7" s="53" customFormat="1" x14ac:dyDescent="0.25">
      <c r="C104" s="54"/>
      <c r="G104" s="54"/>
    </row>
    <row r="105" spans="3:7" s="53" customFormat="1" x14ac:dyDescent="0.25">
      <c r="C105" s="54"/>
      <c r="G105" s="54"/>
    </row>
    <row r="106" spans="3:7" s="53" customFormat="1" x14ac:dyDescent="0.25">
      <c r="C106" s="54"/>
      <c r="G106" s="54"/>
    </row>
    <row r="107" spans="3:7" s="53" customFormat="1" x14ac:dyDescent="0.25">
      <c r="C107" s="54"/>
      <c r="G107" s="54"/>
    </row>
    <row r="108" spans="3:7" s="53" customFormat="1" x14ac:dyDescent="0.25">
      <c r="C108" s="54"/>
      <c r="G108" s="54"/>
    </row>
    <row r="109" spans="3:7" s="53" customFormat="1" x14ac:dyDescent="0.25">
      <c r="C109" s="54"/>
      <c r="G109" s="54"/>
    </row>
    <row r="110" spans="3:7" s="53" customFormat="1" x14ac:dyDescent="0.25">
      <c r="C110" s="54"/>
      <c r="G110" s="54"/>
    </row>
    <row r="111" spans="3:7" s="53" customFormat="1" x14ac:dyDescent="0.25">
      <c r="C111" s="54"/>
      <c r="G111" s="54"/>
    </row>
    <row r="112" spans="3:7" s="53" customFormat="1" x14ac:dyDescent="0.25">
      <c r="C112" s="54"/>
      <c r="G112" s="54"/>
    </row>
    <row r="113" spans="3:7" s="53" customFormat="1" x14ac:dyDescent="0.25">
      <c r="C113" s="54"/>
      <c r="G113" s="54"/>
    </row>
    <row r="114" spans="3:7" s="53" customFormat="1" x14ac:dyDescent="0.25">
      <c r="C114" s="54"/>
      <c r="G114" s="54"/>
    </row>
    <row r="115" spans="3:7" s="53" customFormat="1" x14ac:dyDescent="0.25">
      <c r="C115" s="54"/>
      <c r="G115" s="54"/>
    </row>
    <row r="116" spans="3:7" s="53" customFormat="1" x14ac:dyDescent="0.25">
      <c r="C116" s="54"/>
      <c r="G116" s="54"/>
    </row>
    <row r="117" spans="3:7" s="53" customFormat="1" x14ac:dyDescent="0.25">
      <c r="C117" s="54"/>
      <c r="G117" s="54"/>
    </row>
    <row r="118" spans="3:7" s="53" customFormat="1" x14ac:dyDescent="0.25">
      <c r="C118" s="54"/>
      <c r="G118" s="54"/>
    </row>
    <row r="119" spans="3:7" s="53" customFormat="1" x14ac:dyDescent="0.25">
      <c r="C119" s="54"/>
      <c r="G119" s="54"/>
    </row>
    <row r="120" spans="3:7" s="53" customFormat="1" x14ac:dyDescent="0.25">
      <c r="C120" s="54"/>
      <c r="G120" s="54"/>
    </row>
    <row r="121" spans="3:7" s="53" customFormat="1" x14ac:dyDescent="0.25">
      <c r="C121" s="54"/>
      <c r="G121" s="54"/>
    </row>
    <row r="122" spans="3:7" s="53" customFormat="1" x14ac:dyDescent="0.25">
      <c r="C122" s="54"/>
      <c r="G122" s="54"/>
    </row>
    <row r="123" spans="3:7" s="53" customFormat="1" x14ac:dyDescent="0.25">
      <c r="C123" s="54"/>
      <c r="G123" s="54"/>
    </row>
    <row r="124" spans="3:7" s="53" customFormat="1" x14ac:dyDescent="0.25">
      <c r="C124" s="54"/>
      <c r="G124" s="54"/>
    </row>
    <row r="125" spans="3:7" s="53" customFormat="1" x14ac:dyDescent="0.25">
      <c r="C125" s="54"/>
      <c r="G125" s="54"/>
    </row>
    <row r="126" spans="3:7" s="53" customFormat="1" x14ac:dyDescent="0.25">
      <c r="C126" s="54"/>
      <c r="G126" s="54"/>
    </row>
    <row r="127" spans="3:7" s="53" customFormat="1" x14ac:dyDescent="0.25">
      <c r="C127" s="54"/>
      <c r="G127" s="54"/>
    </row>
    <row r="128" spans="3:7" s="53" customFormat="1" x14ac:dyDescent="0.25">
      <c r="C128" s="54"/>
      <c r="G128" s="54"/>
    </row>
    <row r="129" spans="3:7" s="53" customFormat="1" x14ac:dyDescent="0.25">
      <c r="C129" s="54"/>
      <c r="G129" s="54"/>
    </row>
    <row r="130" spans="3:7" s="53" customFormat="1" x14ac:dyDescent="0.25">
      <c r="C130" s="54"/>
      <c r="G130" s="54"/>
    </row>
    <row r="131" spans="3:7" s="53" customFormat="1" x14ac:dyDescent="0.25">
      <c r="C131" s="54"/>
      <c r="G131" s="54"/>
    </row>
    <row r="132" spans="3:7" s="53" customFormat="1" x14ac:dyDescent="0.25">
      <c r="C132" s="54"/>
      <c r="G132" s="54"/>
    </row>
    <row r="133" spans="3:7" s="53" customFormat="1" x14ac:dyDescent="0.25">
      <c r="C133" s="54"/>
      <c r="G133" s="54"/>
    </row>
    <row r="134" spans="3:7" s="53" customFormat="1" x14ac:dyDescent="0.25">
      <c r="C134" s="54"/>
      <c r="G134" s="54"/>
    </row>
    <row r="135" spans="3:7" s="53" customFormat="1" x14ac:dyDescent="0.25">
      <c r="C135" s="54"/>
      <c r="G135" s="54"/>
    </row>
    <row r="136" spans="3:7" s="53" customFormat="1" x14ac:dyDescent="0.25">
      <c r="C136" s="54"/>
      <c r="G136" s="54"/>
    </row>
    <row r="137" spans="3:7" s="53" customFormat="1" x14ac:dyDescent="0.25">
      <c r="C137" s="54"/>
      <c r="G137" s="54"/>
    </row>
    <row r="138" spans="3:7" s="53" customFormat="1" x14ac:dyDescent="0.25">
      <c r="C138" s="54"/>
      <c r="G138" s="54"/>
    </row>
    <row r="139" spans="3:7" s="53" customFormat="1" x14ac:dyDescent="0.25">
      <c r="C139" s="54"/>
      <c r="G139" s="54"/>
    </row>
    <row r="140" spans="3:7" s="53" customFormat="1" x14ac:dyDescent="0.25">
      <c r="C140" s="54"/>
      <c r="G140" s="54"/>
    </row>
    <row r="141" spans="3:7" s="53" customFormat="1" x14ac:dyDescent="0.25">
      <c r="C141" s="54"/>
      <c r="G141" s="54"/>
    </row>
    <row r="142" spans="3:7" s="53" customFormat="1" x14ac:dyDescent="0.25">
      <c r="C142" s="54"/>
      <c r="G142" s="54"/>
    </row>
    <row r="143" spans="3:7" s="53" customFormat="1" x14ac:dyDescent="0.25">
      <c r="C143" s="54"/>
      <c r="G143" s="54"/>
    </row>
    <row r="144" spans="3:7" s="53" customFormat="1" x14ac:dyDescent="0.25">
      <c r="C144" s="54"/>
      <c r="G144" s="54"/>
    </row>
    <row r="145" spans="3:7" s="53" customFormat="1" x14ac:dyDescent="0.25">
      <c r="C145" s="54"/>
      <c r="G145" s="54"/>
    </row>
    <row r="146" spans="3:7" s="53" customFormat="1" x14ac:dyDescent="0.25">
      <c r="C146" s="54"/>
      <c r="G146" s="54"/>
    </row>
    <row r="147" spans="3:7" s="53" customFormat="1" x14ac:dyDescent="0.25">
      <c r="C147" s="54"/>
      <c r="G147" s="54"/>
    </row>
    <row r="148" spans="3:7" s="53" customFormat="1" x14ac:dyDescent="0.25">
      <c r="C148" s="54"/>
      <c r="G148" s="54"/>
    </row>
    <row r="149" spans="3:7" s="53" customFormat="1" x14ac:dyDescent="0.25">
      <c r="C149" s="54"/>
      <c r="G149" s="54"/>
    </row>
    <row r="150" spans="3:7" s="53" customFormat="1" x14ac:dyDescent="0.25">
      <c r="C150" s="54"/>
      <c r="G150" s="54"/>
    </row>
    <row r="151" spans="3:7" s="53" customFormat="1" x14ac:dyDescent="0.25">
      <c r="C151" s="54"/>
      <c r="G151" s="54"/>
    </row>
    <row r="152" spans="3:7" s="53" customFormat="1" x14ac:dyDescent="0.25">
      <c r="C152" s="54"/>
      <c r="G152" s="54"/>
    </row>
    <row r="153" spans="3:7" s="53" customFormat="1" x14ac:dyDescent="0.25">
      <c r="C153" s="54"/>
      <c r="G153" s="54"/>
    </row>
    <row r="154" spans="3:7" s="53" customFormat="1" x14ac:dyDescent="0.25">
      <c r="C154" s="54"/>
      <c r="G154" s="54"/>
    </row>
    <row r="155" spans="3:7" s="53" customFormat="1" x14ac:dyDescent="0.25">
      <c r="C155" s="54"/>
      <c r="G155" s="54"/>
    </row>
    <row r="156" spans="3:7" s="53" customFormat="1" x14ac:dyDescent="0.25">
      <c r="C156" s="54"/>
      <c r="G156" s="54"/>
    </row>
    <row r="157" spans="3:7" s="53" customFormat="1" x14ac:dyDescent="0.25">
      <c r="C157" s="54"/>
      <c r="G157" s="54"/>
    </row>
    <row r="158" spans="3:7" s="53" customFormat="1" x14ac:dyDescent="0.25">
      <c r="C158" s="54"/>
      <c r="G158" s="54"/>
    </row>
    <row r="159" spans="3:7" s="53" customFormat="1" x14ac:dyDescent="0.25">
      <c r="C159" s="54"/>
      <c r="G159" s="54"/>
    </row>
    <row r="160" spans="3:7" s="53" customFormat="1" x14ac:dyDescent="0.25">
      <c r="C160" s="54"/>
      <c r="G160" s="54"/>
    </row>
    <row r="161" spans="3:7" s="53" customFormat="1" x14ac:dyDescent="0.25">
      <c r="C161" s="54"/>
      <c r="G161" s="54"/>
    </row>
    <row r="162" spans="3:7" s="53" customFormat="1" x14ac:dyDescent="0.25">
      <c r="C162" s="54"/>
      <c r="G162" s="54"/>
    </row>
    <row r="163" spans="3:7" s="53" customFormat="1" x14ac:dyDescent="0.25">
      <c r="C163" s="54"/>
      <c r="G163" s="54"/>
    </row>
    <row r="164" spans="3:7" s="53" customFormat="1" x14ac:dyDescent="0.25">
      <c r="C164" s="54"/>
      <c r="G164" s="54"/>
    </row>
    <row r="165" spans="3:7" s="53" customFormat="1" x14ac:dyDescent="0.25">
      <c r="C165" s="54"/>
      <c r="G165" s="54"/>
    </row>
    <row r="166" spans="3:7" s="53" customFormat="1" x14ac:dyDescent="0.25">
      <c r="C166" s="54"/>
      <c r="G166" s="54"/>
    </row>
    <row r="167" spans="3:7" s="53" customFormat="1" x14ac:dyDescent="0.25">
      <c r="C167" s="54"/>
      <c r="G167" s="54"/>
    </row>
    <row r="168" spans="3:7" s="53" customFormat="1" x14ac:dyDescent="0.25">
      <c r="C168" s="54"/>
      <c r="G168" s="54"/>
    </row>
    <row r="169" spans="3:7" s="53" customFormat="1" x14ac:dyDescent="0.25">
      <c r="C169" s="54"/>
      <c r="G169" s="54"/>
    </row>
    <row r="170" spans="3:7" s="53" customFormat="1" x14ac:dyDescent="0.25">
      <c r="C170" s="54"/>
      <c r="G170" s="54"/>
    </row>
    <row r="171" spans="3:7" s="53" customFormat="1" x14ac:dyDescent="0.25">
      <c r="C171" s="54"/>
      <c r="G171" s="54"/>
    </row>
    <row r="172" spans="3:7" s="53" customFormat="1" x14ac:dyDescent="0.25">
      <c r="C172" s="54"/>
      <c r="G172" s="54"/>
    </row>
    <row r="173" spans="3:7" s="53" customFormat="1" x14ac:dyDescent="0.25">
      <c r="C173" s="54"/>
      <c r="G173" s="54"/>
    </row>
    <row r="174" spans="3:7" s="53" customFormat="1" x14ac:dyDescent="0.25">
      <c r="C174" s="54"/>
      <c r="G174" s="54"/>
    </row>
    <row r="175" spans="3:7" s="53" customFormat="1" x14ac:dyDescent="0.25">
      <c r="C175" s="54"/>
      <c r="G175" s="54"/>
    </row>
    <row r="176" spans="3:7" s="53" customFormat="1" x14ac:dyDescent="0.25">
      <c r="C176" s="54"/>
      <c r="G176" s="54"/>
    </row>
    <row r="177" spans="3:7" s="53" customFormat="1" x14ac:dyDescent="0.25">
      <c r="C177" s="54"/>
      <c r="G177" s="54"/>
    </row>
    <row r="178" spans="3:7" s="53" customFormat="1" x14ac:dyDescent="0.25">
      <c r="C178" s="54"/>
      <c r="G178" s="54"/>
    </row>
    <row r="179" spans="3:7" s="53" customFormat="1" x14ac:dyDescent="0.25">
      <c r="C179" s="54"/>
      <c r="G179" s="54"/>
    </row>
    <row r="180" spans="3:7" s="53" customFormat="1" x14ac:dyDescent="0.25">
      <c r="C180" s="54"/>
      <c r="G180" s="54"/>
    </row>
    <row r="181" spans="3:7" s="53" customFormat="1" x14ac:dyDescent="0.25">
      <c r="C181" s="54"/>
      <c r="G181" s="54"/>
    </row>
    <row r="182" spans="3:7" s="53" customFormat="1" x14ac:dyDescent="0.25">
      <c r="C182" s="54"/>
      <c r="G182" s="54"/>
    </row>
    <row r="183" spans="3:7" s="53" customFormat="1" x14ac:dyDescent="0.25">
      <c r="C183" s="54"/>
      <c r="G183" s="54"/>
    </row>
    <row r="184" spans="3:7" s="53" customFormat="1" x14ac:dyDescent="0.25">
      <c r="C184" s="54"/>
      <c r="G184" s="54"/>
    </row>
    <row r="185" spans="3:7" s="53" customFormat="1" x14ac:dyDescent="0.25">
      <c r="C185" s="54"/>
      <c r="G185" s="54"/>
    </row>
    <row r="186" spans="3:7" s="53" customFormat="1" x14ac:dyDescent="0.25">
      <c r="C186" s="54"/>
      <c r="G186" s="54"/>
    </row>
    <row r="187" spans="3:7" s="53" customFormat="1" x14ac:dyDescent="0.25">
      <c r="C187" s="54"/>
      <c r="G187" s="54"/>
    </row>
    <row r="188" spans="3:7" s="53" customFormat="1" x14ac:dyDescent="0.25">
      <c r="C188" s="54"/>
      <c r="G188" s="54"/>
    </row>
    <row r="189" spans="3:7" s="53" customFormat="1" x14ac:dyDescent="0.25">
      <c r="C189" s="54"/>
      <c r="G189" s="54"/>
    </row>
    <row r="190" spans="3:7" s="53" customFormat="1" x14ac:dyDescent="0.25">
      <c r="C190" s="54"/>
      <c r="G190" s="54"/>
    </row>
    <row r="191" spans="3:7" s="53" customFormat="1" x14ac:dyDescent="0.25">
      <c r="C191" s="54"/>
      <c r="G191" s="54"/>
    </row>
    <row r="192" spans="3:7" s="53" customFormat="1" x14ac:dyDescent="0.25">
      <c r="C192" s="54"/>
      <c r="G192" s="54"/>
    </row>
    <row r="193" spans="3:7" s="53" customFormat="1" x14ac:dyDescent="0.25">
      <c r="C193" s="54"/>
      <c r="G193" s="54"/>
    </row>
    <row r="194" spans="3:7" s="53" customFormat="1" x14ac:dyDescent="0.25">
      <c r="C194" s="54"/>
      <c r="G194" s="54"/>
    </row>
    <row r="195" spans="3:7" s="53" customFormat="1" x14ac:dyDescent="0.25">
      <c r="C195" s="54"/>
      <c r="G195" s="54"/>
    </row>
    <row r="196" spans="3:7" s="53" customFormat="1" x14ac:dyDescent="0.25">
      <c r="C196" s="54"/>
      <c r="G196" s="54"/>
    </row>
    <row r="197" spans="3:7" s="53" customFormat="1" x14ac:dyDescent="0.25">
      <c r="C197" s="54"/>
      <c r="G197" s="54"/>
    </row>
    <row r="198" spans="3:7" s="53" customFormat="1" x14ac:dyDescent="0.25">
      <c r="C198" s="54"/>
      <c r="G198" s="54"/>
    </row>
    <row r="199" spans="3:7" s="53" customFormat="1" x14ac:dyDescent="0.25">
      <c r="C199" s="54"/>
      <c r="G199" s="54"/>
    </row>
    <row r="200" spans="3:7" s="53" customFormat="1" x14ac:dyDescent="0.25">
      <c r="C200" s="54"/>
      <c r="G200" s="54"/>
    </row>
    <row r="201" spans="3:7" s="53" customFormat="1" x14ac:dyDescent="0.25">
      <c r="C201" s="54"/>
      <c r="G201" s="54"/>
    </row>
    <row r="202" spans="3:7" s="53" customFormat="1" x14ac:dyDescent="0.25">
      <c r="C202" s="54"/>
      <c r="G202" s="54"/>
    </row>
    <row r="203" spans="3:7" s="53" customFormat="1" x14ac:dyDescent="0.25">
      <c r="C203" s="54"/>
      <c r="G203" s="54"/>
    </row>
    <row r="204" spans="3:7" s="53" customFormat="1" x14ac:dyDescent="0.25">
      <c r="C204" s="54"/>
      <c r="G204" s="54"/>
    </row>
    <row r="205" spans="3:7" s="53" customFormat="1" x14ac:dyDescent="0.25">
      <c r="C205" s="54"/>
      <c r="G205" s="54"/>
    </row>
    <row r="206" spans="3:7" s="53" customFormat="1" x14ac:dyDescent="0.25">
      <c r="C206" s="54"/>
      <c r="G206" s="54"/>
    </row>
    <row r="207" spans="3:7" s="53" customFormat="1" x14ac:dyDescent="0.25">
      <c r="C207" s="54"/>
      <c r="G207" s="54"/>
    </row>
    <row r="208" spans="3:7" s="53" customFormat="1" x14ac:dyDescent="0.25">
      <c r="C208" s="54"/>
      <c r="G208" s="54"/>
    </row>
    <row r="209" spans="3:7" s="53" customFormat="1" x14ac:dyDescent="0.25">
      <c r="C209" s="54"/>
      <c r="G209" s="54"/>
    </row>
    <row r="210" spans="3:7" s="53" customFormat="1" x14ac:dyDescent="0.25">
      <c r="C210" s="54"/>
      <c r="G210" s="54"/>
    </row>
    <row r="211" spans="3:7" s="53" customFormat="1" x14ac:dyDescent="0.25">
      <c r="C211" s="54"/>
      <c r="G211" s="54"/>
    </row>
    <row r="212" spans="3:7" s="53" customFormat="1" x14ac:dyDescent="0.25">
      <c r="C212" s="54"/>
      <c r="G212" s="54"/>
    </row>
    <row r="213" spans="3:7" s="53" customFormat="1" x14ac:dyDescent="0.25">
      <c r="C213" s="54"/>
      <c r="G213" s="54"/>
    </row>
    <row r="214" spans="3:7" s="53" customFormat="1" x14ac:dyDescent="0.25">
      <c r="C214" s="54"/>
      <c r="G214" s="54"/>
    </row>
    <row r="215" spans="3:7" s="53" customFormat="1" x14ac:dyDescent="0.25">
      <c r="C215" s="54"/>
      <c r="G215" s="54"/>
    </row>
    <row r="216" spans="3:7" s="53" customFormat="1" x14ac:dyDescent="0.25">
      <c r="C216" s="54"/>
      <c r="G216" s="54"/>
    </row>
    <row r="217" spans="3:7" s="53" customFormat="1" x14ac:dyDescent="0.25">
      <c r="C217" s="54"/>
      <c r="G217" s="54"/>
    </row>
    <row r="218" spans="3:7" s="53" customFormat="1" x14ac:dyDescent="0.25">
      <c r="C218" s="54"/>
      <c r="G218" s="54"/>
    </row>
    <row r="219" spans="3:7" s="53" customFormat="1" x14ac:dyDescent="0.25">
      <c r="C219" s="54"/>
      <c r="G219" s="54"/>
    </row>
    <row r="220" spans="3:7" s="53" customFormat="1" x14ac:dyDescent="0.25">
      <c r="C220" s="54"/>
      <c r="G220" s="54"/>
    </row>
    <row r="221" spans="3:7" s="53" customFormat="1" x14ac:dyDescent="0.25">
      <c r="C221" s="54"/>
      <c r="G221" s="54"/>
    </row>
    <row r="222" spans="3:7" s="53" customFormat="1" x14ac:dyDescent="0.25">
      <c r="C222" s="54"/>
      <c r="G222" s="54"/>
    </row>
    <row r="223" spans="3:7" s="53" customFormat="1" x14ac:dyDescent="0.25">
      <c r="C223" s="54"/>
      <c r="G223" s="54"/>
    </row>
    <row r="224" spans="3:7" s="53" customFormat="1" x14ac:dyDescent="0.25">
      <c r="C224" s="54"/>
      <c r="G224" s="54"/>
    </row>
    <row r="225" spans="3:7" s="53" customFormat="1" x14ac:dyDescent="0.25">
      <c r="C225" s="54"/>
      <c r="G225" s="54"/>
    </row>
    <row r="226" spans="3:7" s="53" customFormat="1" x14ac:dyDescent="0.25">
      <c r="C226" s="54"/>
      <c r="G226" s="54"/>
    </row>
    <row r="227" spans="3:7" s="53" customFormat="1" x14ac:dyDescent="0.25">
      <c r="C227" s="54"/>
      <c r="G227" s="54"/>
    </row>
    <row r="228" spans="3:7" s="53" customFormat="1" x14ac:dyDescent="0.25">
      <c r="C228" s="54"/>
      <c r="G228" s="54"/>
    </row>
    <row r="229" spans="3:7" s="53" customFormat="1" x14ac:dyDescent="0.25">
      <c r="C229" s="54"/>
      <c r="G229" s="54"/>
    </row>
    <row r="230" spans="3:7" s="53" customFormat="1" x14ac:dyDescent="0.25">
      <c r="C230" s="54"/>
      <c r="G230" s="54"/>
    </row>
    <row r="231" spans="3:7" s="53" customFormat="1" x14ac:dyDescent="0.25">
      <c r="C231" s="54"/>
      <c r="G231" s="54"/>
    </row>
    <row r="232" spans="3:7" s="53" customFormat="1" x14ac:dyDescent="0.25">
      <c r="C232" s="54"/>
      <c r="G232" s="54"/>
    </row>
    <row r="233" spans="3:7" s="53" customFormat="1" x14ac:dyDescent="0.25">
      <c r="C233" s="54"/>
      <c r="G233" s="54"/>
    </row>
    <row r="234" spans="3:7" s="53" customFormat="1" x14ac:dyDescent="0.25">
      <c r="C234" s="54"/>
      <c r="G234" s="54"/>
    </row>
    <row r="235" spans="3:7" s="53" customFormat="1" x14ac:dyDescent="0.25">
      <c r="C235" s="54"/>
      <c r="G235" s="54"/>
    </row>
    <row r="236" spans="3:7" s="53" customFormat="1" x14ac:dyDescent="0.25">
      <c r="C236" s="54"/>
      <c r="G236" s="54"/>
    </row>
    <row r="237" spans="3:7" s="53" customFormat="1" x14ac:dyDescent="0.25">
      <c r="C237" s="54"/>
      <c r="G237" s="54"/>
    </row>
    <row r="238" spans="3:7" s="53" customFormat="1" x14ac:dyDescent="0.25">
      <c r="C238" s="54"/>
      <c r="G238" s="54"/>
    </row>
    <row r="239" spans="3:7" s="53" customFormat="1" x14ac:dyDescent="0.25">
      <c r="C239" s="54"/>
      <c r="G239" s="54"/>
    </row>
    <row r="240" spans="3:7" s="53" customFormat="1" x14ac:dyDescent="0.25">
      <c r="C240" s="54"/>
      <c r="G240" s="54"/>
    </row>
    <row r="241" spans="3:7" s="53" customFormat="1" x14ac:dyDescent="0.25">
      <c r="C241" s="54"/>
      <c r="G241" s="54"/>
    </row>
    <row r="242" spans="3:7" s="53" customFormat="1" x14ac:dyDescent="0.25">
      <c r="C242" s="54"/>
      <c r="G242" s="54"/>
    </row>
    <row r="243" spans="3:7" s="53" customFormat="1" x14ac:dyDescent="0.25">
      <c r="C243" s="54"/>
      <c r="G243" s="54"/>
    </row>
    <row r="244" spans="3:7" s="53" customFormat="1" x14ac:dyDescent="0.25">
      <c r="C244" s="54"/>
      <c r="G244" s="54"/>
    </row>
    <row r="245" spans="3:7" s="53" customFormat="1" x14ac:dyDescent="0.25">
      <c r="C245" s="54"/>
      <c r="G245" s="54"/>
    </row>
    <row r="246" spans="3:7" s="53" customFormat="1" x14ac:dyDescent="0.25">
      <c r="C246" s="54"/>
      <c r="G246" s="54"/>
    </row>
    <row r="247" spans="3:7" s="53" customFormat="1" x14ac:dyDescent="0.25">
      <c r="C247" s="54"/>
      <c r="G247" s="54"/>
    </row>
    <row r="248" spans="3:7" s="53" customFormat="1" x14ac:dyDescent="0.25">
      <c r="C248" s="54"/>
      <c r="G248" s="54"/>
    </row>
    <row r="249" spans="3:7" s="53" customFormat="1" x14ac:dyDescent="0.25">
      <c r="C249" s="54"/>
      <c r="G249" s="54"/>
    </row>
    <row r="250" spans="3:7" s="53" customFormat="1" x14ac:dyDescent="0.25">
      <c r="C250" s="54"/>
      <c r="G250" s="54"/>
    </row>
    <row r="251" spans="3:7" s="53" customFormat="1" x14ac:dyDescent="0.25">
      <c r="C251" s="54"/>
      <c r="G251" s="54"/>
    </row>
    <row r="252" spans="3:7" s="53" customFormat="1" x14ac:dyDescent="0.25">
      <c r="C252" s="54"/>
      <c r="G252" s="54"/>
    </row>
    <row r="253" spans="3:7" s="53" customFormat="1" x14ac:dyDescent="0.25">
      <c r="C253" s="54"/>
      <c r="G253" s="54"/>
    </row>
    <row r="254" spans="3:7" s="53" customFormat="1" x14ac:dyDescent="0.25">
      <c r="C254" s="54"/>
      <c r="G254" s="54"/>
    </row>
    <row r="255" spans="3:7" s="53" customFormat="1" x14ac:dyDescent="0.25">
      <c r="C255" s="54"/>
      <c r="G255" s="54"/>
    </row>
    <row r="256" spans="3:7" s="53" customFormat="1" x14ac:dyDescent="0.25">
      <c r="C256" s="54"/>
      <c r="G256" s="54"/>
    </row>
    <row r="257" spans="3:7" s="53" customFormat="1" x14ac:dyDescent="0.25">
      <c r="C257" s="54"/>
      <c r="G257" s="54"/>
    </row>
    <row r="258" spans="3:7" s="53" customFormat="1" x14ac:dyDescent="0.25">
      <c r="C258" s="54"/>
      <c r="G258" s="54"/>
    </row>
    <row r="259" spans="3:7" s="53" customFormat="1" x14ac:dyDescent="0.25">
      <c r="C259" s="54"/>
      <c r="G259" s="54"/>
    </row>
    <row r="260" spans="3:7" s="53" customFormat="1" x14ac:dyDescent="0.25">
      <c r="C260" s="54"/>
      <c r="G260" s="54"/>
    </row>
    <row r="261" spans="3:7" s="53" customFormat="1" x14ac:dyDescent="0.25">
      <c r="C261" s="54"/>
      <c r="G261" s="54"/>
    </row>
    <row r="262" spans="3:7" s="53" customFormat="1" x14ac:dyDescent="0.25">
      <c r="C262" s="54"/>
      <c r="G262" s="54"/>
    </row>
    <row r="263" spans="3:7" s="53" customFormat="1" x14ac:dyDescent="0.25">
      <c r="C263" s="54"/>
      <c r="G263" s="54"/>
    </row>
    <row r="264" spans="3:7" s="53" customFormat="1" x14ac:dyDescent="0.25">
      <c r="C264" s="54"/>
      <c r="G264" s="54"/>
    </row>
    <row r="265" spans="3:7" s="53" customFormat="1" x14ac:dyDescent="0.25">
      <c r="C265" s="54"/>
      <c r="G265" s="54"/>
    </row>
    <row r="266" spans="3:7" s="53" customFormat="1" x14ac:dyDescent="0.25">
      <c r="C266" s="54"/>
      <c r="G266" s="54"/>
    </row>
    <row r="267" spans="3:7" s="53" customFormat="1" x14ac:dyDescent="0.25">
      <c r="C267" s="54"/>
      <c r="G267" s="54"/>
    </row>
    <row r="268" spans="3:7" s="53" customFormat="1" x14ac:dyDescent="0.25">
      <c r="C268" s="54"/>
      <c r="G268" s="54"/>
    </row>
    <row r="269" spans="3:7" s="53" customFormat="1" x14ac:dyDescent="0.25">
      <c r="C269" s="54"/>
      <c r="G269" s="54"/>
    </row>
    <row r="270" spans="3:7" s="53" customFormat="1" x14ac:dyDescent="0.25">
      <c r="C270" s="54"/>
      <c r="G270" s="54"/>
    </row>
    <row r="271" spans="3:7" s="53" customFormat="1" x14ac:dyDescent="0.25">
      <c r="C271" s="54"/>
      <c r="G271" s="54"/>
    </row>
    <row r="272" spans="3:7" s="53" customFormat="1" x14ac:dyDescent="0.25">
      <c r="C272" s="54"/>
      <c r="G272" s="54"/>
    </row>
    <row r="273" spans="3:7" s="53" customFormat="1" x14ac:dyDescent="0.25">
      <c r="C273" s="54"/>
      <c r="G273" s="54"/>
    </row>
    <row r="274" spans="3:7" s="53" customFormat="1" x14ac:dyDescent="0.25">
      <c r="C274" s="54"/>
      <c r="G274" s="54"/>
    </row>
    <row r="275" spans="3:7" s="53" customFormat="1" x14ac:dyDescent="0.25">
      <c r="C275" s="54"/>
      <c r="G275" s="54"/>
    </row>
    <row r="276" spans="3:7" s="53" customFormat="1" x14ac:dyDescent="0.25">
      <c r="C276" s="54"/>
      <c r="G276" s="54"/>
    </row>
    <row r="277" spans="3:7" s="53" customFormat="1" x14ac:dyDescent="0.25">
      <c r="C277" s="54"/>
      <c r="G277" s="54"/>
    </row>
    <row r="278" spans="3:7" s="53" customFormat="1" x14ac:dyDescent="0.25">
      <c r="C278" s="54"/>
      <c r="G278" s="54"/>
    </row>
    <row r="279" spans="3:7" s="53" customFormat="1" x14ac:dyDescent="0.25">
      <c r="C279" s="54"/>
      <c r="G279" s="54"/>
    </row>
    <row r="280" spans="3:7" s="53" customFormat="1" x14ac:dyDescent="0.25">
      <c r="C280" s="54"/>
      <c r="G280" s="54"/>
    </row>
    <row r="281" spans="3:7" s="53" customFormat="1" x14ac:dyDescent="0.25">
      <c r="C281" s="54"/>
      <c r="G281" s="54"/>
    </row>
    <row r="282" spans="3:7" s="53" customFormat="1" x14ac:dyDescent="0.25">
      <c r="C282" s="54"/>
      <c r="G282" s="54"/>
    </row>
    <row r="283" spans="3:7" s="53" customFormat="1" x14ac:dyDescent="0.25">
      <c r="C283" s="54"/>
      <c r="G283" s="54"/>
    </row>
    <row r="284" spans="3:7" s="53" customFormat="1" x14ac:dyDescent="0.25">
      <c r="C284" s="54"/>
      <c r="G284" s="54"/>
    </row>
    <row r="285" spans="3:7" s="53" customFormat="1" x14ac:dyDescent="0.25">
      <c r="C285" s="54"/>
      <c r="G285" s="54"/>
    </row>
    <row r="286" spans="3:7" s="53" customFormat="1" x14ac:dyDescent="0.25">
      <c r="C286" s="54"/>
      <c r="G286" s="54"/>
    </row>
    <row r="287" spans="3:7" s="53" customFormat="1" x14ac:dyDescent="0.25">
      <c r="C287" s="54"/>
      <c r="G287" s="54"/>
    </row>
    <row r="288" spans="3:7" s="53" customFormat="1" x14ac:dyDescent="0.25">
      <c r="C288" s="54"/>
      <c r="G288" s="54"/>
    </row>
    <row r="289" spans="3:7" s="53" customFormat="1" x14ac:dyDescent="0.25">
      <c r="C289" s="54"/>
      <c r="G289" s="54"/>
    </row>
    <row r="290" spans="3:7" s="53" customFormat="1" x14ac:dyDescent="0.25">
      <c r="C290" s="54"/>
      <c r="G290" s="54"/>
    </row>
    <row r="291" spans="3:7" s="53" customFormat="1" x14ac:dyDescent="0.25">
      <c r="C291" s="54"/>
      <c r="G291" s="54"/>
    </row>
    <row r="292" spans="3:7" s="53" customFormat="1" x14ac:dyDescent="0.25">
      <c r="C292" s="54"/>
      <c r="G292" s="54"/>
    </row>
    <row r="293" spans="3:7" s="53" customFormat="1" x14ac:dyDescent="0.25">
      <c r="C293" s="54"/>
      <c r="G293" s="54"/>
    </row>
    <row r="294" spans="3:7" s="53" customFormat="1" x14ac:dyDescent="0.25">
      <c r="C294" s="54"/>
      <c r="G294" s="54"/>
    </row>
    <row r="295" spans="3:7" s="53" customFormat="1" x14ac:dyDescent="0.25">
      <c r="C295" s="54"/>
      <c r="G295" s="54"/>
    </row>
    <row r="296" spans="3:7" s="53" customFormat="1" x14ac:dyDescent="0.25">
      <c r="C296" s="54"/>
      <c r="G296" s="54"/>
    </row>
    <row r="297" spans="3:7" s="53" customFormat="1" x14ac:dyDescent="0.25">
      <c r="C297" s="54"/>
      <c r="G297" s="54"/>
    </row>
    <row r="298" spans="3:7" s="53" customFormat="1" x14ac:dyDescent="0.25">
      <c r="C298" s="54"/>
      <c r="G298" s="54"/>
    </row>
    <row r="299" spans="3:7" s="53" customFormat="1" x14ac:dyDescent="0.25">
      <c r="C299" s="54"/>
      <c r="G299" s="54"/>
    </row>
    <row r="300" spans="3:7" s="53" customFormat="1" x14ac:dyDescent="0.25">
      <c r="C300" s="54"/>
      <c r="G300" s="54"/>
    </row>
    <row r="301" spans="3:7" s="53" customFormat="1" x14ac:dyDescent="0.25">
      <c r="C301" s="54"/>
      <c r="G301" s="54"/>
    </row>
    <row r="302" spans="3:7" s="53" customFormat="1" x14ac:dyDescent="0.25">
      <c r="C302" s="54"/>
      <c r="G302" s="54"/>
    </row>
    <row r="303" spans="3:7" s="53" customFormat="1" x14ac:dyDescent="0.25">
      <c r="C303" s="54"/>
      <c r="G303" s="54"/>
    </row>
    <row r="304" spans="3:7" s="53" customFormat="1" x14ac:dyDescent="0.25">
      <c r="C304" s="54"/>
      <c r="G304" s="54"/>
    </row>
    <row r="305" spans="3:7" s="53" customFormat="1" x14ac:dyDescent="0.25">
      <c r="C305" s="54"/>
      <c r="G305" s="54"/>
    </row>
    <row r="306" spans="3:7" s="53" customFormat="1" x14ac:dyDescent="0.25">
      <c r="C306" s="54"/>
      <c r="G306" s="54"/>
    </row>
    <row r="307" spans="3:7" s="53" customFormat="1" x14ac:dyDescent="0.25">
      <c r="C307" s="54"/>
      <c r="G307" s="54"/>
    </row>
    <row r="308" spans="3:7" s="53" customFormat="1" x14ac:dyDescent="0.25">
      <c r="C308" s="54"/>
      <c r="G308" s="54"/>
    </row>
    <row r="309" spans="3:7" s="53" customFormat="1" x14ac:dyDescent="0.25">
      <c r="C309" s="54"/>
      <c r="G309" s="54"/>
    </row>
    <row r="310" spans="3:7" s="53" customFormat="1" x14ac:dyDescent="0.25">
      <c r="C310" s="54"/>
      <c r="G310" s="54"/>
    </row>
    <row r="311" spans="3:7" s="53" customFormat="1" x14ac:dyDescent="0.25">
      <c r="C311" s="54"/>
      <c r="G311" s="54"/>
    </row>
    <row r="312" spans="3:7" s="53" customFormat="1" x14ac:dyDescent="0.25">
      <c r="C312" s="54"/>
      <c r="G312" s="54"/>
    </row>
    <row r="313" spans="3:7" s="53" customFormat="1" x14ac:dyDescent="0.25">
      <c r="C313" s="54"/>
      <c r="G313" s="54"/>
    </row>
    <row r="314" spans="3:7" s="53" customFormat="1" x14ac:dyDescent="0.25">
      <c r="C314" s="54"/>
      <c r="G314" s="54"/>
    </row>
    <row r="315" spans="3:7" s="53" customFormat="1" x14ac:dyDescent="0.25">
      <c r="C315" s="54"/>
      <c r="G315" s="54"/>
    </row>
    <row r="316" spans="3:7" s="53" customFormat="1" x14ac:dyDescent="0.25">
      <c r="C316" s="54"/>
      <c r="G316" s="54"/>
    </row>
    <row r="317" spans="3:7" s="53" customFormat="1" x14ac:dyDescent="0.25">
      <c r="C317" s="54"/>
      <c r="G317" s="54"/>
    </row>
    <row r="318" spans="3:7" s="53" customFormat="1" x14ac:dyDescent="0.25">
      <c r="C318" s="54"/>
      <c r="G318" s="54"/>
    </row>
    <row r="319" spans="3:7" s="53" customFormat="1" x14ac:dyDescent="0.25">
      <c r="C319" s="54"/>
      <c r="G319" s="54"/>
    </row>
    <row r="320" spans="3:7" s="53" customFormat="1" x14ac:dyDescent="0.25">
      <c r="C320" s="54"/>
      <c r="G320" s="54"/>
    </row>
    <row r="321" spans="3:7" s="53" customFormat="1" x14ac:dyDescent="0.25">
      <c r="C321" s="54"/>
      <c r="G321" s="54"/>
    </row>
    <row r="322" spans="3:7" s="53" customFormat="1" x14ac:dyDescent="0.25">
      <c r="C322" s="54"/>
      <c r="G322" s="54"/>
    </row>
    <row r="323" spans="3:7" s="53" customFormat="1" x14ac:dyDescent="0.25">
      <c r="C323" s="54"/>
      <c r="G323" s="54"/>
    </row>
    <row r="324" spans="3:7" s="53" customFormat="1" x14ac:dyDescent="0.25">
      <c r="C324" s="54"/>
      <c r="G324" s="54"/>
    </row>
    <row r="325" spans="3:7" s="53" customFormat="1" x14ac:dyDescent="0.25">
      <c r="C325" s="54"/>
      <c r="G325" s="54"/>
    </row>
    <row r="326" spans="3:7" s="53" customFormat="1" x14ac:dyDescent="0.25">
      <c r="C326" s="54"/>
      <c r="G326" s="54"/>
    </row>
    <row r="327" spans="3:7" s="53" customFormat="1" x14ac:dyDescent="0.25">
      <c r="C327" s="54"/>
      <c r="G327" s="54"/>
    </row>
    <row r="328" spans="3:7" s="53" customFormat="1" x14ac:dyDescent="0.25">
      <c r="C328" s="54"/>
      <c r="G328" s="54"/>
    </row>
    <row r="329" spans="3:7" s="53" customFormat="1" x14ac:dyDescent="0.25">
      <c r="C329" s="54"/>
      <c r="G329" s="54"/>
    </row>
    <row r="330" spans="3:7" s="53" customFormat="1" x14ac:dyDescent="0.25">
      <c r="C330" s="54"/>
      <c r="G330" s="54"/>
    </row>
    <row r="331" spans="3:7" s="53" customFormat="1" x14ac:dyDescent="0.25">
      <c r="C331" s="54"/>
      <c r="G331" s="54"/>
    </row>
    <row r="332" spans="3:7" s="53" customFormat="1" x14ac:dyDescent="0.25">
      <c r="C332" s="54"/>
      <c r="G332" s="54"/>
    </row>
    <row r="333" spans="3:7" s="53" customFormat="1" x14ac:dyDescent="0.25">
      <c r="C333" s="54"/>
      <c r="G333" s="54"/>
    </row>
    <row r="334" spans="3:7" s="53" customFormat="1" x14ac:dyDescent="0.25">
      <c r="C334" s="54"/>
      <c r="G334" s="54"/>
    </row>
    <row r="335" spans="3:7" s="53" customFormat="1" x14ac:dyDescent="0.25">
      <c r="C335" s="54"/>
      <c r="G335" s="54"/>
    </row>
    <row r="336" spans="3:7" s="53" customFormat="1" x14ac:dyDescent="0.25">
      <c r="C336" s="54"/>
      <c r="G336" s="54"/>
    </row>
    <row r="337" spans="1:20" s="53" customFormat="1" x14ac:dyDescent="0.25">
      <c r="C337" s="54"/>
      <c r="G337" s="54"/>
    </row>
    <row r="338" spans="1:20" s="53" customFormat="1" x14ac:dyDescent="0.25">
      <c r="C338" s="54"/>
      <c r="G338" s="54"/>
    </row>
    <row r="339" spans="1:20" s="53" customFormat="1" x14ac:dyDescent="0.25">
      <c r="C339" s="54"/>
      <c r="G339" s="54"/>
    </row>
    <row r="340" spans="1:20" s="53" customFormat="1" x14ac:dyDescent="0.25">
      <c r="C340" s="54"/>
      <c r="G340" s="54"/>
    </row>
    <row r="341" spans="1:20" s="53" customFormat="1" x14ac:dyDescent="0.25">
      <c r="C341" s="54"/>
      <c r="G341" s="54"/>
    </row>
    <row r="342" spans="1:20" s="53" customFormat="1" x14ac:dyDescent="0.25">
      <c r="C342" s="54"/>
      <c r="G342" s="54"/>
    </row>
    <row r="343" spans="1:20" s="53" customFormat="1" x14ac:dyDescent="0.25">
      <c r="C343" s="54"/>
      <c r="G343" s="54"/>
    </row>
    <row r="344" spans="1:20" s="53" customFormat="1" x14ac:dyDescent="0.25">
      <c r="C344" s="54"/>
      <c r="G344" s="54"/>
    </row>
    <row r="345" spans="1:20" s="53" customFormat="1" x14ac:dyDescent="0.25">
      <c r="C345" s="54"/>
      <c r="G345" s="54"/>
    </row>
    <row r="346" spans="1:20" s="53" customFormat="1" x14ac:dyDescent="0.25">
      <c r="C346" s="54"/>
      <c r="G346" s="54"/>
    </row>
    <row r="347" spans="1:20" s="53" customFormat="1" x14ac:dyDescent="0.25">
      <c r="C347" s="54"/>
      <c r="G347" s="54"/>
    </row>
    <row r="348" spans="1:20" s="53" customFormat="1" x14ac:dyDescent="0.25">
      <c r="C348" s="54"/>
      <c r="G348" s="54"/>
    </row>
    <row r="349" spans="1:20" x14ac:dyDescent="0.25">
      <c r="A349" s="5"/>
      <c r="B349" s="5"/>
      <c r="C349" s="8"/>
      <c r="D349" s="5"/>
      <c r="E349" s="5"/>
      <c r="F349" s="5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x14ac:dyDescent="0.25">
      <c r="A350" s="5"/>
      <c r="B350" s="5"/>
      <c r="C350" s="8"/>
      <c r="D350" s="5"/>
      <c r="E350" s="5"/>
      <c r="F350" s="5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x14ac:dyDescent="0.25">
      <c r="A351" s="5"/>
      <c r="B351" s="5"/>
      <c r="C351" s="8"/>
      <c r="D351" s="5"/>
      <c r="E351" s="5"/>
      <c r="F351" s="5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x14ac:dyDescent="0.25">
      <c r="A352" s="5"/>
      <c r="B352" s="5"/>
      <c r="C352" s="8"/>
      <c r="D352" s="5"/>
      <c r="E352" s="5"/>
      <c r="F352" s="5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x14ac:dyDescent="0.25">
      <c r="A353" s="5"/>
      <c r="B353" s="5"/>
      <c r="C353" s="8"/>
      <c r="D353" s="5"/>
      <c r="E353" s="5"/>
      <c r="F353" s="5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x14ac:dyDescent="0.25">
      <c r="A354" s="5"/>
      <c r="B354" s="5"/>
      <c r="C354" s="8"/>
      <c r="D354" s="5"/>
      <c r="E354" s="5"/>
      <c r="F354" s="5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x14ac:dyDescent="0.25">
      <c r="A355" s="5"/>
      <c r="B355" s="5"/>
      <c r="C355" s="8"/>
      <c r="D355" s="5"/>
      <c r="E355" s="5"/>
      <c r="F355" s="5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x14ac:dyDescent="0.25">
      <c r="A356" s="5"/>
      <c r="B356" s="5"/>
      <c r="C356" s="8"/>
      <c r="D356" s="5"/>
      <c r="E356" s="5"/>
      <c r="F356" s="5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x14ac:dyDescent="0.25">
      <c r="A357" s="5"/>
      <c r="B357" s="5"/>
      <c r="C357" s="8"/>
      <c r="D357" s="5"/>
      <c r="E357" s="5"/>
      <c r="F357" s="5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x14ac:dyDescent="0.25">
      <c r="A358" s="5"/>
      <c r="B358" s="5"/>
      <c r="C358" s="8"/>
      <c r="D358" s="5"/>
      <c r="E358" s="5"/>
      <c r="F358" s="5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x14ac:dyDescent="0.25">
      <c r="A359" s="5"/>
      <c r="B359" s="5"/>
      <c r="C359" s="8"/>
      <c r="D359" s="5"/>
      <c r="E359" s="5"/>
      <c r="F359" s="5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x14ac:dyDescent="0.25">
      <c r="A360" s="5"/>
      <c r="B360" s="5"/>
      <c r="C360" s="8"/>
      <c r="D360" s="5"/>
      <c r="E360" s="5"/>
      <c r="F360" s="5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x14ac:dyDescent="0.25">
      <c r="A361" s="5"/>
      <c r="B361" s="5"/>
      <c r="C361" s="8"/>
      <c r="D361" s="5"/>
      <c r="E361" s="5"/>
      <c r="F361" s="5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x14ac:dyDescent="0.25">
      <c r="A362" s="5"/>
      <c r="B362" s="5"/>
      <c r="C362" s="8"/>
      <c r="D362" s="5"/>
      <c r="E362" s="5"/>
      <c r="F362" s="5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x14ac:dyDescent="0.25">
      <c r="A363" s="5"/>
      <c r="B363" s="5"/>
      <c r="C363" s="8"/>
      <c r="D363" s="5"/>
      <c r="E363" s="5"/>
      <c r="F363" s="5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x14ac:dyDescent="0.25">
      <c r="A364" s="5"/>
      <c r="B364" s="5"/>
      <c r="C364" s="8"/>
      <c r="D364" s="5"/>
      <c r="E364" s="5"/>
      <c r="F364" s="5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x14ac:dyDescent="0.25">
      <c r="A365" s="5"/>
      <c r="B365" s="5"/>
      <c r="C365" s="8"/>
      <c r="D365" s="5"/>
      <c r="E365" s="5"/>
      <c r="F365" s="5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5">
      <c r="A366" s="5"/>
      <c r="B366" s="5"/>
      <c r="C366" s="8"/>
      <c r="D366" s="5"/>
      <c r="E366" s="5"/>
      <c r="F366" s="5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5">
      <c r="A367" s="5"/>
      <c r="B367" s="5"/>
      <c r="C367" s="8"/>
      <c r="D367" s="5"/>
      <c r="E367" s="5"/>
      <c r="F367" s="5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5">
      <c r="A368" s="5"/>
      <c r="B368" s="5"/>
      <c r="C368" s="8"/>
      <c r="D368" s="5"/>
      <c r="E368" s="5"/>
      <c r="F368" s="5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x14ac:dyDescent="0.25">
      <c r="A369" s="5"/>
      <c r="B369" s="5"/>
      <c r="C369" s="8"/>
      <c r="D369" s="5"/>
      <c r="E369" s="5"/>
      <c r="F369" s="5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</sheetData>
  <mergeCells count="3">
    <mergeCell ref="A1:U1"/>
    <mergeCell ref="A2:U2"/>
    <mergeCell ref="L4:M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DK368"/>
  <sheetViews>
    <sheetView workbookViewId="0">
      <selection sqref="A1:U1"/>
    </sheetView>
  </sheetViews>
  <sheetFormatPr defaultRowHeight="15" x14ac:dyDescent="0.25"/>
  <cols>
    <col min="1" max="1" width="4.7109375" customWidth="1"/>
    <col min="2" max="2" width="1.7109375" bestFit="1" customWidth="1"/>
    <col min="3" max="3" width="2.7109375" style="7" bestFit="1" customWidth="1"/>
    <col min="4" max="4" width="1.7109375" bestFit="1" customWidth="1"/>
    <col min="5" max="5" width="2" bestFit="1" customWidth="1"/>
    <col min="6" max="6" width="1.7109375" bestFit="1" customWidth="1"/>
    <col min="7" max="7" width="2.7109375" style="7" bestFit="1" customWidth="1"/>
    <col min="8" max="8" width="1.7109375" bestFit="1" customWidth="1"/>
    <col min="9" max="9" width="2" bestFit="1" customWidth="1"/>
    <col min="17" max="20" width="9.140625" customWidth="1"/>
    <col min="21" max="21" width="9.140625" style="5" customWidth="1"/>
    <col min="22" max="115" width="9.140625" style="53"/>
  </cols>
  <sheetData>
    <row r="1" spans="1:115" ht="24" thickBot="1" x14ac:dyDescent="0.4">
      <c r="A1" s="116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1:115" ht="19.5" thickBot="1" x14ac:dyDescent="0.35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1:115" x14ac:dyDescent="0.25">
      <c r="A3" s="79"/>
      <c r="B3" s="79"/>
      <c r="C3" s="87"/>
      <c r="D3" s="79"/>
      <c r="E3" s="79"/>
      <c r="F3" s="79"/>
      <c r="G3" s="87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55"/>
    </row>
    <row r="4" spans="1:115" s="31" customFormat="1" ht="15.75" x14ac:dyDescent="0.25">
      <c r="A4" s="80"/>
      <c r="B4" s="80"/>
      <c r="C4" s="81"/>
      <c r="D4" s="81"/>
      <c r="E4" s="81"/>
      <c r="F4" s="81"/>
      <c r="G4" s="81"/>
      <c r="H4" s="81"/>
      <c r="I4" s="81"/>
      <c r="J4" s="80"/>
      <c r="K4" s="80"/>
      <c r="L4" s="81" t="s">
        <v>20</v>
      </c>
      <c r="M4" s="81"/>
      <c r="N4" s="82"/>
      <c r="O4" s="83"/>
      <c r="P4" s="84"/>
      <c r="Q4" s="83"/>
      <c r="R4" s="83"/>
      <c r="S4" s="80"/>
      <c r="T4" s="80"/>
      <c r="U4" s="88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</row>
    <row r="5" spans="1:115" s="23" customFormat="1" ht="15.75" x14ac:dyDescent="0.25">
      <c r="A5" s="80"/>
      <c r="B5" s="80"/>
      <c r="C5" s="86"/>
      <c r="D5" s="80"/>
      <c r="E5" s="80"/>
      <c r="F5" s="80"/>
      <c r="G5" s="86"/>
      <c r="H5" s="80"/>
      <c r="I5" s="80"/>
      <c r="J5" s="80"/>
      <c r="K5" s="80"/>
      <c r="L5" s="80"/>
      <c r="M5" s="80"/>
      <c r="N5" s="85"/>
      <c r="O5" s="83"/>
      <c r="P5" s="84"/>
      <c r="Q5" s="83"/>
      <c r="R5" s="83"/>
      <c r="S5" s="80"/>
      <c r="T5" s="80"/>
      <c r="U5" s="88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</row>
    <row r="6" spans="1:115" s="23" customFormat="1" ht="15.75" x14ac:dyDescent="0.25">
      <c r="A6" s="80"/>
      <c r="B6" s="80"/>
      <c r="C6" s="86"/>
      <c r="D6" s="80"/>
      <c r="E6" s="80"/>
      <c r="F6" s="80"/>
      <c r="G6" s="86"/>
      <c r="H6" s="80"/>
      <c r="I6" s="80"/>
      <c r="J6" s="80"/>
      <c r="K6" s="80"/>
      <c r="L6" s="80"/>
      <c r="M6" s="80"/>
      <c r="N6" s="85"/>
      <c r="O6" s="83"/>
      <c r="P6" s="84"/>
      <c r="Q6" s="83"/>
      <c r="R6" s="83"/>
      <c r="S6" s="80"/>
      <c r="T6" s="80"/>
      <c r="U6" s="88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</row>
    <row r="7" spans="1:115" s="23" customFormat="1" ht="15.75" x14ac:dyDescent="0.25">
      <c r="A7" s="80"/>
      <c r="B7" s="80"/>
      <c r="C7" s="86"/>
      <c r="D7" s="80"/>
      <c r="E7" s="80"/>
      <c r="F7" s="80"/>
      <c r="G7" s="86"/>
      <c r="H7" s="80"/>
      <c r="I7" s="80"/>
      <c r="J7" s="80"/>
      <c r="K7" s="80"/>
      <c r="L7" s="80"/>
      <c r="M7" s="80"/>
      <c r="N7" s="85"/>
      <c r="O7" s="83"/>
      <c r="P7" s="84"/>
      <c r="Q7" s="83"/>
      <c r="R7" s="83"/>
      <c r="S7" s="80"/>
      <c r="T7" s="80"/>
      <c r="U7" s="88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</row>
    <row r="8" spans="1:115" s="23" customFormat="1" ht="15.75" x14ac:dyDescent="0.25">
      <c r="A8" s="80"/>
      <c r="B8" s="80"/>
      <c r="C8" s="86"/>
      <c r="D8" s="80"/>
      <c r="E8" s="80"/>
      <c r="F8" s="80"/>
      <c r="G8" s="86"/>
      <c r="H8" s="80"/>
      <c r="I8" s="80"/>
      <c r="J8" s="80"/>
      <c r="K8" s="80"/>
      <c r="L8" s="80"/>
      <c r="M8" s="80"/>
      <c r="N8" s="85"/>
      <c r="O8" s="83"/>
      <c r="P8" s="84"/>
      <c r="Q8" s="83"/>
      <c r="R8" s="83"/>
      <c r="S8" s="80"/>
      <c r="T8" s="80"/>
      <c r="U8" s="88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</row>
    <row r="9" spans="1:115" ht="21" x14ac:dyDescent="0.35">
      <c r="A9" s="89" t="s">
        <v>18</v>
      </c>
      <c r="B9" s="67"/>
      <c r="C9" s="68"/>
      <c r="D9" s="67"/>
      <c r="E9" s="67"/>
      <c r="F9" s="67"/>
      <c r="G9" s="68"/>
      <c r="H9" s="67"/>
      <c r="I9" s="67"/>
      <c r="J9" s="71"/>
      <c r="K9" s="67"/>
      <c r="L9" s="90"/>
      <c r="M9" s="67"/>
      <c r="N9" s="67"/>
      <c r="O9" s="67"/>
      <c r="P9" s="67"/>
      <c r="Q9" s="91"/>
      <c r="R9" s="67"/>
      <c r="S9" s="67"/>
      <c r="T9" s="67"/>
      <c r="U9" s="56"/>
    </row>
    <row r="10" spans="1:115" ht="15.75" thickBot="1" x14ac:dyDescent="0.3">
      <c r="A10" s="92" t="s">
        <v>12</v>
      </c>
      <c r="B10" s="67"/>
      <c r="C10" s="68"/>
      <c r="D10" s="67"/>
      <c r="E10" s="67"/>
      <c r="F10" s="67"/>
      <c r="G10" s="68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56"/>
    </row>
    <row r="11" spans="1:115" ht="15.75" thickBot="1" x14ac:dyDescent="0.3">
      <c r="A11" s="24" t="s">
        <v>5</v>
      </c>
      <c r="B11" s="25" t="s">
        <v>1</v>
      </c>
      <c r="C11" s="26">
        <v>-9</v>
      </c>
      <c r="D11" s="25" t="s">
        <v>2</v>
      </c>
      <c r="E11" s="25" t="s">
        <v>19</v>
      </c>
      <c r="F11" s="25" t="s">
        <v>1</v>
      </c>
      <c r="G11" s="26">
        <v>-2</v>
      </c>
      <c r="H11" s="25" t="s">
        <v>2</v>
      </c>
      <c r="I11" s="25" t="s">
        <v>4</v>
      </c>
      <c r="J11" s="29"/>
      <c r="K11" s="27"/>
      <c r="L11" s="28" t="str">
        <f>IF(J11="","",IF(J11=(C11*G11),"Uhuu... Você acertou!","OOOPS...TEM ALGUMA COISA ERRADA!!"))</f>
        <v/>
      </c>
      <c r="M11" s="27"/>
      <c r="N11" s="27"/>
      <c r="O11" s="27"/>
      <c r="P11" s="27"/>
      <c r="Q11" s="30" t="str">
        <f>IF(L11="","",IF(L11="OOOPS...TEM ALGUMA COISA ERRADA!!","Esqueceu tabuada?","Mostrou que sabe a tabuada! Parabéns!!"))</f>
        <v/>
      </c>
      <c r="R11" s="27"/>
      <c r="S11" s="27"/>
      <c r="T11" s="27"/>
      <c r="U11" s="60"/>
    </row>
    <row r="12" spans="1:115" ht="15.75" thickBot="1" x14ac:dyDescent="0.3">
      <c r="A12" s="75"/>
      <c r="B12" s="53"/>
      <c r="C12" s="54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</row>
    <row r="13" spans="1:115" ht="15.75" thickBot="1" x14ac:dyDescent="0.3">
      <c r="A13" s="24" t="s">
        <v>6</v>
      </c>
      <c r="B13" s="25" t="s">
        <v>1</v>
      </c>
      <c r="C13" s="26">
        <v>-5</v>
      </c>
      <c r="D13" s="25" t="s">
        <v>2</v>
      </c>
      <c r="E13" s="25" t="s">
        <v>19</v>
      </c>
      <c r="F13" s="25" t="s">
        <v>1</v>
      </c>
      <c r="G13" s="26">
        <v>7</v>
      </c>
      <c r="H13" s="25" t="s">
        <v>2</v>
      </c>
      <c r="I13" s="25" t="s">
        <v>4</v>
      </c>
      <c r="J13" s="29"/>
      <c r="K13" s="27"/>
      <c r="L13" s="28" t="str">
        <f>IF(J13="","",IF(J13=(C13*G13),"Uhuu... Você acertou!","OOOPS...TEM ALGUMA COISA ERRADA!!"))</f>
        <v/>
      </c>
      <c r="M13" s="27"/>
      <c r="N13" s="27"/>
      <c r="O13" s="27"/>
      <c r="P13" s="27"/>
      <c r="Q13" s="30" t="str">
        <f>IF(L13="","",IF(L13="OOOPS...TEM ALGUMA COISA ERRADA!!","Confira a Regra de Sinais ou Consulte Tabuada!","Aprendeu direitinho hein!"))</f>
        <v/>
      </c>
      <c r="R13" s="27"/>
      <c r="S13" s="27"/>
      <c r="T13" s="27"/>
      <c r="U13" s="60"/>
    </row>
    <row r="14" spans="1:115" ht="15.75" thickBot="1" x14ac:dyDescent="0.3">
      <c r="A14" s="53"/>
      <c r="B14" s="53"/>
      <c r="C14" s="54"/>
      <c r="D14" s="53"/>
      <c r="E14" s="53"/>
      <c r="F14" s="53"/>
      <c r="G14" s="54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6"/>
    </row>
    <row r="15" spans="1:115" ht="15.75" thickBot="1" x14ac:dyDescent="0.3">
      <c r="A15" s="24" t="s">
        <v>7</v>
      </c>
      <c r="B15" s="25" t="s">
        <v>1</v>
      </c>
      <c r="C15" s="26">
        <v>4</v>
      </c>
      <c r="D15" s="25" t="s">
        <v>2</v>
      </c>
      <c r="E15" s="25" t="s">
        <v>19</v>
      </c>
      <c r="F15" s="25" t="s">
        <v>1</v>
      </c>
      <c r="G15" s="26">
        <v>-3</v>
      </c>
      <c r="H15" s="25" t="s">
        <v>2</v>
      </c>
      <c r="I15" s="25" t="s">
        <v>4</v>
      </c>
      <c r="J15" s="29"/>
      <c r="K15" s="27"/>
      <c r="L15" s="28" t="str">
        <f>IF(J15="","",IF(J15=(C15*G15),"Uhuu... Você acertou!","OOOPS...TEM ALGUMA COISA ERRADA!!"))</f>
        <v/>
      </c>
      <c r="M15" s="27"/>
      <c r="N15" s="27"/>
      <c r="O15" s="27"/>
      <c r="P15" s="27"/>
      <c r="Q15" s="30" t="str">
        <f>IF(L15="","",IF(L15="OOOPS...TEM ALGUMA COISA ERRADA!!","Confira a Regra de Sinais...","Aprendeu direitinho hein!"))</f>
        <v/>
      </c>
      <c r="R15" s="27"/>
      <c r="S15" s="27"/>
      <c r="T15" s="27"/>
      <c r="U15" s="60"/>
    </row>
    <row r="16" spans="1:115" ht="15.75" thickBot="1" x14ac:dyDescent="0.3">
      <c r="A16" s="53"/>
      <c r="B16" s="53"/>
      <c r="C16" s="54"/>
      <c r="D16" s="53"/>
      <c r="E16" s="53"/>
      <c r="F16" s="53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6"/>
    </row>
    <row r="17" spans="1:21" ht="15.75" thickBot="1" x14ac:dyDescent="0.3">
      <c r="A17" s="24" t="s">
        <v>8</v>
      </c>
      <c r="B17" s="25" t="s">
        <v>1</v>
      </c>
      <c r="C17" s="26">
        <v>6</v>
      </c>
      <c r="D17" s="25" t="s">
        <v>2</v>
      </c>
      <c r="E17" s="25" t="s">
        <v>19</v>
      </c>
      <c r="F17" s="25" t="s">
        <v>1</v>
      </c>
      <c r="G17" s="26">
        <v>8</v>
      </c>
      <c r="H17" s="25" t="s">
        <v>2</v>
      </c>
      <c r="I17" s="25" t="s">
        <v>4</v>
      </c>
      <c r="J17" s="29"/>
      <c r="K17" s="27"/>
      <c r="L17" s="28" t="str">
        <f>IF(J17="","",IF(J17=(C17*G17),"Uhuu... Você acertou!","OOOPS...TEM ALGUMA COISA ERRADA!!"))</f>
        <v/>
      </c>
      <c r="M17" s="27"/>
      <c r="N17" s="27"/>
      <c r="O17" s="27"/>
      <c r="P17" s="27"/>
      <c r="Q17" s="30" t="str">
        <f>IF(L17="","",IF(L17="OOOPS...TEM ALGUMA COISA ERRADA!!","Lembre-se da Regra de Sinais!!","Craque na Tabuada hein!"))</f>
        <v/>
      </c>
      <c r="R17" s="27"/>
      <c r="S17" s="27"/>
      <c r="T17" s="27"/>
      <c r="U17" s="60"/>
    </row>
    <row r="18" spans="1:21" ht="15.75" thickBot="1" x14ac:dyDescent="0.3">
      <c r="A18" s="53"/>
      <c r="B18" s="53"/>
      <c r="C18" s="54"/>
      <c r="D18" s="53"/>
      <c r="E18" s="53"/>
      <c r="F18" s="53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6"/>
    </row>
    <row r="19" spans="1:21" ht="15.75" thickBot="1" x14ac:dyDescent="0.3">
      <c r="A19" s="24" t="s">
        <v>9</v>
      </c>
      <c r="B19" s="25" t="s">
        <v>1</v>
      </c>
      <c r="C19" s="26">
        <v>-7</v>
      </c>
      <c r="D19" s="25" t="s">
        <v>2</v>
      </c>
      <c r="E19" s="25" t="s">
        <v>19</v>
      </c>
      <c r="F19" s="25" t="s">
        <v>1</v>
      </c>
      <c r="G19" s="26">
        <v>7</v>
      </c>
      <c r="H19" s="25" t="s">
        <v>2</v>
      </c>
      <c r="I19" s="25" t="s">
        <v>4</v>
      </c>
      <c r="J19" s="29"/>
      <c r="K19" s="27"/>
      <c r="L19" s="28" t="str">
        <f>IF(J19="","",IF(J19=(C19*G19),"Uhuu... Você acertou!","OOOPS...TEM ALGUMA COISA ERRADA!!"))</f>
        <v/>
      </c>
      <c r="M19" s="27"/>
      <c r="N19" s="27"/>
      <c r="O19" s="27"/>
      <c r="P19" s="27"/>
      <c r="Q19" s="30" t="str">
        <f>IF(L19="","",IF(L19="OOOPS...TEM ALGUMA COISA ERRADA!!","E a Regra de Sinais?","Aprendeu direitinho hein!"))</f>
        <v/>
      </c>
      <c r="R19" s="27"/>
      <c r="S19" s="27"/>
      <c r="T19" s="27"/>
      <c r="U19" s="60"/>
    </row>
    <row r="20" spans="1:21" ht="15.75" thickBot="1" x14ac:dyDescent="0.3">
      <c r="A20" s="67"/>
      <c r="B20" s="67"/>
      <c r="C20" s="68"/>
      <c r="D20" s="67"/>
      <c r="E20" s="67"/>
      <c r="F20" s="67"/>
      <c r="G20" s="68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56"/>
    </row>
    <row r="21" spans="1:21" ht="15.75" thickBot="1" x14ac:dyDescent="0.3">
      <c r="A21" s="67"/>
      <c r="B21" s="67"/>
      <c r="C21" s="68"/>
      <c r="D21" s="67"/>
      <c r="E21" s="67"/>
      <c r="F21" s="67"/>
      <c r="G21" s="68"/>
      <c r="H21" s="67"/>
      <c r="I21" s="67"/>
      <c r="J21" s="93" t="s">
        <v>13</v>
      </c>
      <c r="K21" s="94">
        <f>COUNTIF(L11:L19,"Uhuu... Você acertou!")</f>
        <v>0</v>
      </c>
      <c r="L21" s="90"/>
      <c r="M21" s="93" t="s">
        <v>14</v>
      </c>
      <c r="N21" s="94">
        <f>COUNTIF(L11:L19,"OOOPS...TEM ALGUMA COISA ERRADA!!")</f>
        <v>0</v>
      </c>
      <c r="O21" s="67"/>
      <c r="P21" s="67"/>
      <c r="Q21" s="67"/>
      <c r="R21" s="67"/>
      <c r="S21" s="67"/>
      <c r="T21" s="67"/>
      <c r="U21" s="56"/>
    </row>
    <row r="22" spans="1:21" x14ac:dyDescent="0.25">
      <c r="A22" s="72"/>
      <c r="B22" s="72"/>
      <c r="C22" s="73"/>
      <c r="D22" s="72"/>
      <c r="E22" s="72"/>
      <c r="F22" s="72"/>
      <c r="G22" s="73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4"/>
    </row>
    <row r="23" spans="1:21" s="53" customFormat="1" x14ac:dyDescent="0.25">
      <c r="C23" s="54"/>
      <c r="G23" s="54"/>
    </row>
    <row r="24" spans="1:21" s="53" customFormat="1" x14ac:dyDescent="0.25">
      <c r="C24" s="54"/>
      <c r="G24" s="54"/>
    </row>
    <row r="25" spans="1:21" s="53" customFormat="1" x14ac:dyDescent="0.25">
      <c r="C25" s="54"/>
      <c r="G25" s="54"/>
    </row>
    <row r="26" spans="1:21" s="53" customFormat="1" x14ac:dyDescent="0.25">
      <c r="C26" s="54"/>
      <c r="G26" s="54"/>
    </row>
    <row r="27" spans="1:21" s="53" customFormat="1" x14ac:dyDescent="0.25">
      <c r="C27" s="54"/>
      <c r="G27" s="54"/>
    </row>
    <row r="28" spans="1:21" s="53" customFormat="1" x14ac:dyDescent="0.25">
      <c r="C28" s="54"/>
      <c r="G28" s="54"/>
    </row>
    <row r="29" spans="1:21" s="53" customFormat="1" x14ac:dyDescent="0.25">
      <c r="C29" s="54"/>
      <c r="G29" s="54"/>
    </row>
    <row r="30" spans="1:21" s="53" customFormat="1" x14ac:dyDescent="0.25">
      <c r="C30" s="54"/>
      <c r="G30" s="54"/>
    </row>
    <row r="31" spans="1:21" s="53" customFormat="1" x14ac:dyDescent="0.25">
      <c r="C31" s="54"/>
      <c r="G31" s="54"/>
    </row>
    <row r="32" spans="1:21" s="53" customFormat="1" x14ac:dyDescent="0.25">
      <c r="C32" s="54"/>
      <c r="G32" s="54"/>
    </row>
    <row r="33" spans="3:7" s="53" customFormat="1" x14ac:dyDescent="0.25">
      <c r="C33" s="54"/>
      <c r="G33" s="54"/>
    </row>
    <row r="34" spans="3:7" s="53" customFormat="1" x14ac:dyDescent="0.25">
      <c r="C34" s="54"/>
      <c r="G34" s="54"/>
    </row>
    <row r="35" spans="3:7" s="53" customFormat="1" x14ac:dyDescent="0.25">
      <c r="C35" s="54"/>
      <c r="G35" s="54"/>
    </row>
    <row r="36" spans="3:7" s="53" customFormat="1" x14ac:dyDescent="0.25">
      <c r="C36" s="54"/>
      <c r="G36" s="54"/>
    </row>
    <row r="37" spans="3:7" s="53" customFormat="1" x14ac:dyDescent="0.25">
      <c r="C37" s="54"/>
      <c r="G37" s="54"/>
    </row>
    <row r="38" spans="3:7" s="53" customFormat="1" x14ac:dyDescent="0.25">
      <c r="C38" s="54"/>
      <c r="G38" s="54"/>
    </row>
    <row r="39" spans="3:7" s="53" customFormat="1" x14ac:dyDescent="0.25">
      <c r="C39" s="54"/>
      <c r="G39" s="54"/>
    </row>
    <row r="40" spans="3:7" s="53" customFormat="1" x14ac:dyDescent="0.25">
      <c r="C40" s="54"/>
      <c r="G40" s="54"/>
    </row>
    <row r="41" spans="3:7" s="53" customFormat="1" x14ac:dyDescent="0.25">
      <c r="C41" s="54"/>
      <c r="G41" s="54"/>
    </row>
    <row r="42" spans="3:7" s="53" customFormat="1" x14ac:dyDescent="0.25">
      <c r="C42" s="54"/>
      <c r="G42" s="54"/>
    </row>
    <row r="43" spans="3:7" s="53" customFormat="1" x14ac:dyDescent="0.25">
      <c r="C43" s="54"/>
      <c r="G43" s="54"/>
    </row>
    <row r="44" spans="3:7" s="53" customFormat="1" x14ac:dyDescent="0.25">
      <c r="C44" s="54"/>
      <c r="G44" s="54"/>
    </row>
    <row r="45" spans="3:7" s="53" customFormat="1" x14ac:dyDescent="0.25">
      <c r="C45" s="54"/>
      <c r="G45" s="54"/>
    </row>
    <row r="46" spans="3:7" s="53" customFormat="1" x14ac:dyDescent="0.25">
      <c r="C46" s="54"/>
      <c r="G46" s="54"/>
    </row>
    <row r="47" spans="3:7" s="53" customFormat="1" x14ac:dyDescent="0.25">
      <c r="C47" s="54"/>
      <c r="G47" s="54"/>
    </row>
    <row r="48" spans="3:7" s="53" customFormat="1" x14ac:dyDescent="0.25">
      <c r="C48" s="54"/>
      <c r="G48" s="54"/>
    </row>
    <row r="49" spans="3:7" s="53" customFormat="1" x14ac:dyDescent="0.25">
      <c r="C49" s="54"/>
      <c r="G49" s="54"/>
    </row>
    <row r="50" spans="3:7" s="53" customFormat="1" x14ac:dyDescent="0.25">
      <c r="C50" s="54"/>
      <c r="G50" s="54"/>
    </row>
    <row r="51" spans="3:7" s="53" customFormat="1" x14ac:dyDescent="0.25">
      <c r="C51" s="54"/>
      <c r="G51" s="54"/>
    </row>
    <row r="52" spans="3:7" s="53" customFormat="1" x14ac:dyDescent="0.25">
      <c r="C52" s="54"/>
      <c r="G52" s="54"/>
    </row>
    <row r="53" spans="3:7" s="53" customFormat="1" x14ac:dyDescent="0.25">
      <c r="C53" s="54"/>
      <c r="G53" s="54"/>
    </row>
    <row r="54" spans="3:7" s="53" customFormat="1" x14ac:dyDescent="0.25">
      <c r="C54" s="54"/>
      <c r="G54" s="54"/>
    </row>
    <row r="55" spans="3:7" s="53" customFormat="1" x14ac:dyDescent="0.25">
      <c r="C55" s="54"/>
      <c r="G55" s="54"/>
    </row>
    <row r="56" spans="3:7" s="53" customFormat="1" x14ac:dyDescent="0.25">
      <c r="C56" s="54"/>
      <c r="G56" s="54"/>
    </row>
    <row r="57" spans="3:7" s="53" customFormat="1" x14ac:dyDescent="0.25">
      <c r="C57" s="54"/>
      <c r="G57" s="54"/>
    </row>
    <row r="58" spans="3:7" s="53" customFormat="1" x14ac:dyDescent="0.25">
      <c r="C58" s="54"/>
      <c r="G58" s="54"/>
    </row>
    <row r="59" spans="3:7" s="53" customFormat="1" x14ac:dyDescent="0.25">
      <c r="C59" s="54"/>
      <c r="G59" s="54"/>
    </row>
    <row r="60" spans="3:7" s="53" customFormat="1" x14ac:dyDescent="0.25">
      <c r="C60" s="54"/>
      <c r="G60" s="54"/>
    </row>
    <row r="61" spans="3:7" s="53" customFormat="1" x14ac:dyDescent="0.25">
      <c r="C61" s="54"/>
      <c r="G61" s="54"/>
    </row>
    <row r="62" spans="3:7" s="53" customFormat="1" x14ac:dyDescent="0.25">
      <c r="C62" s="54"/>
      <c r="G62" s="54"/>
    </row>
    <row r="63" spans="3:7" s="53" customFormat="1" x14ac:dyDescent="0.25">
      <c r="C63" s="54"/>
      <c r="G63" s="54"/>
    </row>
    <row r="64" spans="3:7" s="53" customFormat="1" x14ac:dyDescent="0.25">
      <c r="C64" s="54"/>
      <c r="G64" s="54"/>
    </row>
    <row r="65" spans="3:7" s="53" customFormat="1" x14ac:dyDescent="0.25">
      <c r="C65" s="54"/>
      <c r="G65" s="54"/>
    </row>
    <row r="66" spans="3:7" s="53" customFormat="1" x14ac:dyDescent="0.25">
      <c r="C66" s="54"/>
      <c r="G66" s="54"/>
    </row>
    <row r="67" spans="3:7" s="53" customFormat="1" x14ac:dyDescent="0.25">
      <c r="C67" s="54"/>
      <c r="G67" s="54"/>
    </row>
    <row r="68" spans="3:7" s="53" customFormat="1" x14ac:dyDescent="0.25">
      <c r="C68" s="54"/>
      <c r="G68" s="54"/>
    </row>
    <row r="69" spans="3:7" s="53" customFormat="1" x14ac:dyDescent="0.25">
      <c r="C69" s="54"/>
      <c r="G69" s="54"/>
    </row>
    <row r="70" spans="3:7" s="53" customFormat="1" x14ac:dyDescent="0.25">
      <c r="C70" s="54"/>
      <c r="G70" s="54"/>
    </row>
    <row r="71" spans="3:7" s="53" customFormat="1" x14ac:dyDescent="0.25">
      <c r="C71" s="54"/>
      <c r="G71" s="54"/>
    </row>
    <row r="72" spans="3:7" s="53" customFormat="1" x14ac:dyDescent="0.25">
      <c r="C72" s="54"/>
      <c r="G72" s="54"/>
    </row>
    <row r="73" spans="3:7" s="53" customFormat="1" x14ac:dyDescent="0.25">
      <c r="C73" s="54"/>
      <c r="G73" s="54"/>
    </row>
    <row r="74" spans="3:7" s="53" customFormat="1" x14ac:dyDescent="0.25">
      <c r="C74" s="54"/>
      <c r="G74" s="54"/>
    </row>
    <row r="75" spans="3:7" s="53" customFormat="1" x14ac:dyDescent="0.25">
      <c r="C75" s="54"/>
      <c r="G75" s="54"/>
    </row>
    <row r="76" spans="3:7" s="53" customFormat="1" x14ac:dyDescent="0.25">
      <c r="C76" s="54"/>
      <c r="G76" s="54"/>
    </row>
    <row r="77" spans="3:7" s="53" customFormat="1" x14ac:dyDescent="0.25">
      <c r="C77" s="54"/>
      <c r="G77" s="54"/>
    </row>
    <row r="78" spans="3:7" s="53" customFormat="1" x14ac:dyDescent="0.25">
      <c r="C78" s="54"/>
      <c r="G78" s="54"/>
    </row>
    <row r="79" spans="3:7" s="53" customFormat="1" x14ac:dyDescent="0.25">
      <c r="C79" s="54"/>
      <c r="G79" s="54"/>
    </row>
    <row r="80" spans="3:7" s="53" customFormat="1" x14ac:dyDescent="0.25">
      <c r="C80" s="54"/>
      <c r="G80" s="54"/>
    </row>
    <row r="81" spans="3:7" s="53" customFormat="1" x14ac:dyDescent="0.25">
      <c r="C81" s="54"/>
      <c r="G81" s="54"/>
    </row>
    <row r="82" spans="3:7" s="53" customFormat="1" x14ac:dyDescent="0.25">
      <c r="C82" s="54"/>
      <c r="G82" s="54"/>
    </row>
    <row r="83" spans="3:7" s="53" customFormat="1" x14ac:dyDescent="0.25">
      <c r="C83" s="54"/>
      <c r="G83" s="54"/>
    </row>
    <row r="84" spans="3:7" s="53" customFormat="1" x14ac:dyDescent="0.25">
      <c r="C84" s="54"/>
      <c r="G84" s="54"/>
    </row>
    <row r="85" spans="3:7" s="53" customFormat="1" x14ac:dyDescent="0.25">
      <c r="C85" s="54"/>
      <c r="G85" s="54"/>
    </row>
    <row r="86" spans="3:7" s="53" customFormat="1" x14ac:dyDescent="0.25">
      <c r="C86" s="54"/>
      <c r="G86" s="54"/>
    </row>
    <row r="87" spans="3:7" s="53" customFormat="1" x14ac:dyDescent="0.25">
      <c r="C87" s="54"/>
      <c r="G87" s="54"/>
    </row>
    <row r="88" spans="3:7" s="53" customFormat="1" x14ac:dyDescent="0.25">
      <c r="C88" s="54"/>
      <c r="G88" s="54"/>
    </row>
    <row r="89" spans="3:7" s="53" customFormat="1" x14ac:dyDescent="0.25">
      <c r="C89" s="54"/>
      <c r="G89" s="54"/>
    </row>
    <row r="90" spans="3:7" s="53" customFormat="1" x14ac:dyDescent="0.25">
      <c r="C90" s="54"/>
      <c r="G90" s="54"/>
    </row>
    <row r="91" spans="3:7" s="53" customFormat="1" x14ac:dyDescent="0.25">
      <c r="C91" s="54"/>
      <c r="G91" s="54"/>
    </row>
    <row r="92" spans="3:7" s="53" customFormat="1" x14ac:dyDescent="0.25">
      <c r="C92" s="54"/>
      <c r="G92" s="54"/>
    </row>
    <row r="93" spans="3:7" s="53" customFormat="1" x14ac:dyDescent="0.25">
      <c r="C93" s="54"/>
      <c r="G93" s="54"/>
    </row>
    <row r="94" spans="3:7" s="53" customFormat="1" x14ac:dyDescent="0.25">
      <c r="C94" s="54"/>
      <c r="G94" s="54"/>
    </row>
    <row r="95" spans="3:7" s="53" customFormat="1" x14ac:dyDescent="0.25">
      <c r="C95" s="54"/>
      <c r="G95" s="54"/>
    </row>
    <row r="96" spans="3:7" s="53" customFormat="1" x14ac:dyDescent="0.25">
      <c r="C96" s="54"/>
      <c r="G96" s="54"/>
    </row>
    <row r="97" spans="3:7" s="53" customFormat="1" x14ac:dyDescent="0.25">
      <c r="C97" s="54"/>
      <c r="G97" s="54"/>
    </row>
    <row r="98" spans="3:7" s="53" customFormat="1" x14ac:dyDescent="0.25">
      <c r="C98" s="54"/>
      <c r="G98" s="54"/>
    </row>
    <row r="99" spans="3:7" s="53" customFormat="1" x14ac:dyDescent="0.25">
      <c r="C99" s="54"/>
      <c r="G99" s="54"/>
    </row>
    <row r="100" spans="3:7" s="53" customFormat="1" x14ac:dyDescent="0.25">
      <c r="C100" s="54"/>
      <c r="G100" s="54"/>
    </row>
    <row r="101" spans="3:7" s="53" customFormat="1" x14ac:dyDescent="0.25">
      <c r="C101" s="54"/>
      <c r="G101" s="54"/>
    </row>
    <row r="102" spans="3:7" s="53" customFormat="1" x14ac:dyDescent="0.25">
      <c r="C102" s="54"/>
      <c r="G102" s="54"/>
    </row>
    <row r="103" spans="3:7" s="53" customFormat="1" x14ac:dyDescent="0.25">
      <c r="C103" s="54"/>
      <c r="G103" s="54"/>
    </row>
    <row r="104" spans="3:7" s="53" customFormat="1" x14ac:dyDescent="0.25">
      <c r="C104" s="54"/>
      <c r="G104" s="54"/>
    </row>
    <row r="105" spans="3:7" s="53" customFormat="1" x14ac:dyDescent="0.25">
      <c r="C105" s="54"/>
      <c r="G105" s="54"/>
    </row>
    <row r="106" spans="3:7" s="53" customFormat="1" x14ac:dyDescent="0.25">
      <c r="C106" s="54"/>
      <c r="G106" s="54"/>
    </row>
    <row r="107" spans="3:7" s="53" customFormat="1" x14ac:dyDescent="0.25">
      <c r="C107" s="54"/>
      <c r="G107" s="54"/>
    </row>
    <row r="108" spans="3:7" s="53" customFormat="1" x14ac:dyDescent="0.25">
      <c r="C108" s="54"/>
      <c r="G108" s="54"/>
    </row>
    <row r="109" spans="3:7" s="53" customFormat="1" x14ac:dyDescent="0.25">
      <c r="C109" s="54"/>
      <c r="G109" s="54"/>
    </row>
    <row r="110" spans="3:7" s="53" customFormat="1" x14ac:dyDescent="0.25">
      <c r="C110" s="54"/>
      <c r="G110" s="54"/>
    </row>
    <row r="111" spans="3:7" s="53" customFormat="1" x14ac:dyDescent="0.25">
      <c r="C111" s="54"/>
      <c r="G111" s="54"/>
    </row>
    <row r="112" spans="3:7" s="53" customFormat="1" x14ac:dyDescent="0.25">
      <c r="C112" s="54"/>
      <c r="G112" s="54"/>
    </row>
    <row r="113" spans="3:7" s="53" customFormat="1" x14ac:dyDescent="0.25">
      <c r="C113" s="54"/>
      <c r="G113" s="54"/>
    </row>
    <row r="114" spans="3:7" s="53" customFormat="1" x14ac:dyDescent="0.25">
      <c r="C114" s="54"/>
      <c r="G114" s="54"/>
    </row>
    <row r="115" spans="3:7" s="53" customFormat="1" x14ac:dyDescent="0.25">
      <c r="C115" s="54"/>
      <c r="G115" s="54"/>
    </row>
    <row r="116" spans="3:7" s="53" customFormat="1" x14ac:dyDescent="0.25">
      <c r="C116" s="54"/>
      <c r="G116" s="54"/>
    </row>
    <row r="117" spans="3:7" s="53" customFormat="1" x14ac:dyDescent="0.25">
      <c r="C117" s="54"/>
      <c r="G117" s="54"/>
    </row>
    <row r="118" spans="3:7" s="53" customFormat="1" x14ac:dyDescent="0.25">
      <c r="C118" s="54"/>
      <c r="G118" s="54"/>
    </row>
    <row r="119" spans="3:7" s="53" customFormat="1" x14ac:dyDescent="0.25">
      <c r="C119" s="54"/>
      <c r="G119" s="54"/>
    </row>
    <row r="120" spans="3:7" s="53" customFormat="1" x14ac:dyDescent="0.25">
      <c r="C120" s="54"/>
      <c r="G120" s="54"/>
    </row>
    <row r="121" spans="3:7" s="53" customFormat="1" x14ac:dyDescent="0.25">
      <c r="C121" s="54"/>
      <c r="G121" s="54"/>
    </row>
    <row r="122" spans="3:7" s="53" customFormat="1" x14ac:dyDescent="0.25">
      <c r="C122" s="54"/>
      <c r="G122" s="54"/>
    </row>
    <row r="123" spans="3:7" s="53" customFormat="1" x14ac:dyDescent="0.25">
      <c r="C123" s="54"/>
      <c r="G123" s="54"/>
    </row>
    <row r="124" spans="3:7" s="53" customFormat="1" x14ac:dyDescent="0.25">
      <c r="C124" s="54"/>
      <c r="G124" s="54"/>
    </row>
    <row r="125" spans="3:7" s="53" customFormat="1" x14ac:dyDescent="0.25">
      <c r="C125" s="54"/>
      <c r="G125" s="54"/>
    </row>
    <row r="126" spans="3:7" s="53" customFormat="1" x14ac:dyDescent="0.25">
      <c r="C126" s="54"/>
      <c r="G126" s="54"/>
    </row>
    <row r="127" spans="3:7" s="53" customFormat="1" x14ac:dyDescent="0.25">
      <c r="C127" s="54"/>
      <c r="G127" s="54"/>
    </row>
    <row r="128" spans="3:7" s="53" customFormat="1" x14ac:dyDescent="0.25">
      <c r="C128" s="54"/>
      <c r="G128" s="54"/>
    </row>
    <row r="129" spans="3:7" s="53" customFormat="1" x14ac:dyDescent="0.25">
      <c r="C129" s="54"/>
      <c r="G129" s="54"/>
    </row>
    <row r="130" spans="3:7" s="53" customFormat="1" x14ac:dyDescent="0.25">
      <c r="C130" s="54"/>
      <c r="G130" s="54"/>
    </row>
    <row r="131" spans="3:7" s="53" customFormat="1" x14ac:dyDescent="0.25">
      <c r="C131" s="54"/>
      <c r="G131" s="54"/>
    </row>
    <row r="132" spans="3:7" s="53" customFormat="1" x14ac:dyDescent="0.25">
      <c r="C132" s="54"/>
      <c r="G132" s="54"/>
    </row>
    <row r="133" spans="3:7" s="53" customFormat="1" x14ac:dyDescent="0.25">
      <c r="C133" s="54"/>
      <c r="G133" s="54"/>
    </row>
    <row r="134" spans="3:7" s="53" customFormat="1" x14ac:dyDescent="0.25">
      <c r="C134" s="54"/>
      <c r="G134" s="54"/>
    </row>
    <row r="135" spans="3:7" s="53" customFormat="1" x14ac:dyDescent="0.25">
      <c r="C135" s="54"/>
      <c r="G135" s="54"/>
    </row>
    <row r="136" spans="3:7" s="53" customFormat="1" x14ac:dyDescent="0.25">
      <c r="C136" s="54"/>
      <c r="G136" s="54"/>
    </row>
    <row r="137" spans="3:7" s="53" customFormat="1" x14ac:dyDescent="0.25">
      <c r="C137" s="54"/>
      <c r="G137" s="54"/>
    </row>
    <row r="138" spans="3:7" s="53" customFormat="1" x14ac:dyDescent="0.25">
      <c r="C138" s="54"/>
      <c r="G138" s="54"/>
    </row>
    <row r="139" spans="3:7" s="53" customFormat="1" x14ac:dyDescent="0.25">
      <c r="C139" s="54"/>
      <c r="G139" s="54"/>
    </row>
    <row r="140" spans="3:7" s="53" customFormat="1" x14ac:dyDescent="0.25">
      <c r="C140" s="54"/>
      <c r="G140" s="54"/>
    </row>
    <row r="141" spans="3:7" s="53" customFormat="1" x14ac:dyDescent="0.25">
      <c r="C141" s="54"/>
      <c r="G141" s="54"/>
    </row>
    <row r="142" spans="3:7" s="53" customFormat="1" x14ac:dyDescent="0.25">
      <c r="C142" s="54"/>
      <c r="G142" s="54"/>
    </row>
    <row r="143" spans="3:7" s="53" customFormat="1" x14ac:dyDescent="0.25">
      <c r="C143" s="54"/>
      <c r="G143" s="54"/>
    </row>
    <row r="144" spans="3:7" s="53" customFormat="1" x14ac:dyDescent="0.25">
      <c r="C144" s="54"/>
      <c r="G144" s="54"/>
    </row>
    <row r="145" spans="3:7" s="53" customFormat="1" x14ac:dyDescent="0.25">
      <c r="C145" s="54"/>
      <c r="G145" s="54"/>
    </row>
    <row r="146" spans="3:7" s="53" customFormat="1" x14ac:dyDescent="0.25">
      <c r="C146" s="54"/>
      <c r="G146" s="54"/>
    </row>
    <row r="147" spans="3:7" s="53" customFormat="1" x14ac:dyDescent="0.25">
      <c r="C147" s="54"/>
      <c r="G147" s="54"/>
    </row>
    <row r="148" spans="3:7" s="53" customFormat="1" x14ac:dyDescent="0.25">
      <c r="C148" s="54"/>
      <c r="G148" s="54"/>
    </row>
    <row r="149" spans="3:7" s="53" customFormat="1" x14ac:dyDescent="0.25">
      <c r="C149" s="54"/>
      <c r="G149" s="54"/>
    </row>
    <row r="150" spans="3:7" s="53" customFormat="1" x14ac:dyDescent="0.25">
      <c r="C150" s="54"/>
      <c r="G150" s="54"/>
    </row>
    <row r="151" spans="3:7" s="53" customFormat="1" x14ac:dyDescent="0.25">
      <c r="C151" s="54"/>
      <c r="G151" s="54"/>
    </row>
    <row r="152" spans="3:7" s="53" customFormat="1" x14ac:dyDescent="0.25">
      <c r="C152" s="54"/>
      <c r="G152" s="54"/>
    </row>
    <row r="153" spans="3:7" s="53" customFormat="1" x14ac:dyDescent="0.25">
      <c r="C153" s="54"/>
      <c r="G153" s="54"/>
    </row>
    <row r="154" spans="3:7" s="53" customFormat="1" x14ac:dyDescent="0.25">
      <c r="C154" s="54"/>
      <c r="G154" s="54"/>
    </row>
    <row r="155" spans="3:7" s="53" customFormat="1" x14ac:dyDescent="0.25">
      <c r="C155" s="54"/>
      <c r="G155" s="54"/>
    </row>
    <row r="156" spans="3:7" s="53" customFormat="1" x14ac:dyDescent="0.25">
      <c r="C156" s="54"/>
      <c r="G156" s="54"/>
    </row>
    <row r="157" spans="3:7" s="53" customFormat="1" x14ac:dyDescent="0.25">
      <c r="C157" s="54"/>
      <c r="G157" s="54"/>
    </row>
    <row r="158" spans="3:7" s="53" customFormat="1" x14ac:dyDescent="0.25">
      <c r="C158" s="54"/>
      <c r="G158" s="54"/>
    </row>
    <row r="159" spans="3:7" s="53" customFormat="1" x14ac:dyDescent="0.25">
      <c r="C159" s="54"/>
      <c r="G159" s="54"/>
    </row>
    <row r="160" spans="3:7" s="53" customFormat="1" x14ac:dyDescent="0.25">
      <c r="C160" s="54"/>
      <c r="G160" s="54"/>
    </row>
    <row r="161" spans="3:7" s="53" customFormat="1" x14ac:dyDescent="0.25">
      <c r="C161" s="54"/>
      <c r="G161" s="54"/>
    </row>
    <row r="162" spans="3:7" s="53" customFormat="1" x14ac:dyDescent="0.25">
      <c r="C162" s="54"/>
      <c r="G162" s="54"/>
    </row>
    <row r="163" spans="3:7" s="53" customFormat="1" x14ac:dyDescent="0.25">
      <c r="C163" s="54"/>
      <c r="G163" s="54"/>
    </row>
    <row r="164" spans="3:7" s="53" customFormat="1" x14ac:dyDescent="0.25">
      <c r="C164" s="54"/>
      <c r="G164" s="54"/>
    </row>
    <row r="165" spans="3:7" s="53" customFormat="1" x14ac:dyDescent="0.25">
      <c r="C165" s="54"/>
      <c r="G165" s="54"/>
    </row>
    <row r="166" spans="3:7" s="53" customFormat="1" x14ac:dyDescent="0.25">
      <c r="C166" s="54"/>
      <c r="G166" s="54"/>
    </row>
    <row r="167" spans="3:7" s="53" customFormat="1" x14ac:dyDescent="0.25">
      <c r="C167" s="54"/>
      <c r="G167" s="54"/>
    </row>
    <row r="168" spans="3:7" s="53" customFormat="1" x14ac:dyDescent="0.25">
      <c r="C168" s="54"/>
      <c r="G168" s="54"/>
    </row>
    <row r="169" spans="3:7" s="53" customFormat="1" x14ac:dyDescent="0.25">
      <c r="C169" s="54"/>
      <c r="G169" s="54"/>
    </row>
    <row r="170" spans="3:7" s="53" customFormat="1" x14ac:dyDescent="0.25">
      <c r="C170" s="54"/>
      <c r="G170" s="54"/>
    </row>
    <row r="171" spans="3:7" s="53" customFormat="1" x14ac:dyDescent="0.25">
      <c r="C171" s="54"/>
      <c r="G171" s="54"/>
    </row>
    <row r="172" spans="3:7" s="53" customFormat="1" x14ac:dyDescent="0.25">
      <c r="C172" s="54"/>
      <c r="G172" s="54"/>
    </row>
    <row r="173" spans="3:7" s="53" customFormat="1" x14ac:dyDescent="0.25">
      <c r="C173" s="54"/>
      <c r="G173" s="54"/>
    </row>
    <row r="174" spans="3:7" s="53" customFormat="1" x14ac:dyDescent="0.25">
      <c r="C174" s="54"/>
      <c r="G174" s="54"/>
    </row>
    <row r="175" spans="3:7" s="53" customFormat="1" x14ac:dyDescent="0.25">
      <c r="C175" s="54"/>
      <c r="G175" s="54"/>
    </row>
    <row r="176" spans="3:7" s="53" customFormat="1" x14ac:dyDescent="0.25">
      <c r="C176" s="54"/>
      <c r="G176" s="54"/>
    </row>
    <row r="177" spans="3:7" s="53" customFormat="1" x14ac:dyDescent="0.25">
      <c r="C177" s="54"/>
      <c r="G177" s="54"/>
    </row>
    <row r="178" spans="3:7" s="53" customFormat="1" x14ac:dyDescent="0.25">
      <c r="C178" s="54"/>
      <c r="G178" s="54"/>
    </row>
    <row r="179" spans="3:7" s="53" customFormat="1" x14ac:dyDescent="0.25">
      <c r="C179" s="54"/>
      <c r="G179" s="54"/>
    </row>
    <row r="180" spans="3:7" s="53" customFormat="1" x14ac:dyDescent="0.25">
      <c r="C180" s="54"/>
      <c r="G180" s="54"/>
    </row>
    <row r="181" spans="3:7" s="53" customFormat="1" x14ac:dyDescent="0.25">
      <c r="C181" s="54"/>
      <c r="G181" s="54"/>
    </row>
    <row r="182" spans="3:7" s="53" customFormat="1" x14ac:dyDescent="0.25">
      <c r="C182" s="54"/>
      <c r="G182" s="54"/>
    </row>
    <row r="183" spans="3:7" s="53" customFormat="1" x14ac:dyDescent="0.25">
      <c r="C183" s="54"/>
      <c r="G183" s="54"/>
    </row>
    <row r="184" spans="3:7" s="53" customFormat="1" x14ac:dyDescent="0.25">
      <c r="C184" s="54"/>
      <c r="G184" s="54"/>
    </row>
    <row r="185" spans="3:7" s="53" customFormat="1" x14ac:dyDescent="0.25">
      <c r="C185" s="54"/>
      <c r="G185" s="54"/>
    </row>
    <row r="186" spans="3:7" s="53" customFormat="1" x14ac:dyDescent="0.25">
      <c r="C186" s="54"/>
      <c r="G186" s="54"/>
    </row>
    <row r="187" spans="3:7" s="53" customFormat="1" x14ac:dyDescent="0.25">
      <c r="C187" s="54"/>
      <c r="G187" s="54"/>
    </row>
    <row r="188" spans="3:7" s="53" customFormat="1" x14ac:dyDescent="0.25">
      <c r="C188" s="54"/>
      <c r="G188" s="54"/>
    </row>
    <row r="189" spans="3:7" s="53" customFormat="1" x14ac:dyDescent="0.25">
      <c r="C189" s="54"/>
      <c r="G189" s="54"/>
    </row>
    <row r="190" spans="3:7" s="53" customFormat="1" x14ac:dyDescent="0.25">
      <c r="C190" s="54"/>
      <c r="G190" s="54"/>
    </row>
    <row r="191" spans="3:7" s="53" customFormat="1" x14ac:dyDescent="0.25">
      <c r="C191" s="54"/>
      <c r="G191" s="54"/>
    </row>
    <row r="192" spans="3:7" s="53" customFormat="1" x14ac:dyDescent="0.25">
      <c r="C192" s="54"/>
      <c r="G192" s="54"/>
    </row>
    <row r="193" spans="3:7" s="53" customFormat="1" x14ac:dyDescent="0.25">
      <c r="C193" s="54"/>
      <c r="G193" s="54"/>
    </row>
    <row r="194" spans="3:7" s="53" customFormat="1" x14ac:dyDescent="0.25">
      <c r="C194" s="54"/>
      <c r="G194" s="54"/>
    </row>
    <row r="195" spans="3:7" s="53" customFormat="1" x14ac:dyDescent="0.25">
      <c r="C195" s="54"/>
      <c r="G195" s="54"/>
    </row>
    <row r="196" spans="3:7" s="53" customFormat="1" x14ac:dyDescent="0.25">
      <c r="C196" s="54"/>
      <c r="G196" s="54"/>
    </row>
    <row r="197" spans="3:7" s="53" customFormat="1" x14ac:dyDescent="0.25">
      <c r="C197" s="54"/>
      <c r="G197" s="54"/>
    </row>
    <row r="198" spans="3:7" s="53" customFormat="1" x14ac:dyDescent="0.25">
      <c r="C198" s="54"/>
      <c r="G198" s="54"/>
    </row>
    <row r="199" spans="3:7" s="53" customFormat="1" x14ac:dyDescent="0.25">
      <c r="C199" s="54"/>
      <c r="G199" s="54"/>
    </row>
    <row r="200" spans="3:7" s="53" customFormat="1" x14ac:dyDescent="0.25">
      <c r="C200" s="54"/>
      <c r="G200" s="54"/>
    </row>
    <row r="201" spans="3:7" s="53" customFormat="1" x14ac:dyDescent="0.25">
      <c r="C201" s="54"/>
      <c r="G201" s="54"/>
    </row>
    <row r="202" spans="3:7" s="53" customFormat="1" x14ac:dyDescent="0.25">
      <c r="C202" s="54"/>
      <c r="G202" s="54"/>
    </row>
    <row r="203" spans="3:7" s="53" customFormat="1" x14ac:dyDescent="0.25">
      <c r="C203" s="54"/>
      <c r="G203" s="54"/>
    </row>
    <row r="204" spans="3:7" s="53" customFormat="1" x14ac:dyDescent="0.25">
      <c r="C204" s="54"/>
      <c r="G204" s="54"/>
    </row>
    <row r="205" spans="3:7" s="53" customFormat="1" x14ac:dyDescent="0.25">
      <c r="C205" s="54"/>
      <c r="G205" s="54"/>
    </row>
    <row r="206" spans="3:7" s="53" customFormat="1" x14ac:dyDescent="0.25">
      <c r="C206" s="54"/>
      <c r="G206" s="54"/>
    </row>
    <row r="207" spans="3:7" s="53" customFormat="1" x14ac:dyDescent="0.25">
      <c r="C207" s="54"/>
      <c r="G207" s="54"/>
    </row>
    <row r="208" spans="3:7" s="53" customFormat="1" x14ac:dyDescent="0.25">
      <c r="C208" s="54"/>
      <c r="G208" s="54"/>
    </row>
    <row r="209" spans="3:7" s="53" customFormat="1" x14ac:dyDescent="0.25">
      <c r="C209" s="54"/>
      <c r="G209" s="54"/>
    </row>
    <row r="210" spans="3:7" s="53" customFormat="1" x14ac:dyDescent="0.25">
      <c r="C210" s="54"/>
      <c r="G210" s="54"/>
    </row>
    <row r="211" spans="3:7" s="53" customFormat="1" x14ac:dyDescent="0.25">
      <c r="C211" s="54"/>
      <c r="G211" s="54"/>
    </row>
    <row r="212" spans="3:7" s="53" customFormat="1" x14ac:dyDescent="0.25">
      <c r="C212" s="54"/>
      <c r="G212" s="54"/>
    </row>
    <row r="213" spans="3:7" s="53" customFormat="1" x14ac:dyDescent="0.25">
      <c r="C213" s="54"/>
      <c r="G213" s="54"/>
    </row>
    <row r="214" spans="3:7" s="53" customFormat="1" x14ac:dyDescent="0.25">
      <c r="C214" s="54"/>
      <c r="G214" s="54"/>
    </row>
    <row r="215" spans="3:7" s="53" customFormat="1" x14ac:dyDescent="0.25">
      <c r="C215" s="54"/>
      <c r="G215" s="54"/>
    </row>
    <row r="216" spans="3:7" s="53" customFormat="1" x14ac:dyDescent="0.25">
      <c r="C216" s="54"/>
      <c r="G216" s="54"/>
    </row>
    <row r="217" spans="3:7" s="53" customFormat="1" x14ac:dyDescent="0.25">
      <c r="C217" s="54"/>
      <c r="G217" s="54"/>
    </row>
    <row r="218" spans="3:7" s="53" customFormat="1" x14ac:dyDescent="0.25">
      <c r="C218" s="54"/>
      <c r="G218" s="54"/>
    </row>
    <row r="219" spans="3:7" s="53" customFormat="1" x14ac:dyDescent="0.25">
      <c r="C219" s="54"/>
      <c r="G219" s="54"/>
    </row>
    <row r="220" spans="3:7" s="53" customFormat="1" x14ac:dyDescent="0.25">
      <c r="C220" s="54"/>
      <c r="G220" s="54"/>
    </row>
    <row r="221" spans="3:7" s="53" customFormat="1" x14ac:dyDescent="0.25">
      <c r="C221" s="54"/>
      <c r="G221" s="54"/>
    </row>
    <row r="222" spans="3:7" s="53" customFormat="1" x14ac:dyDescent="0.25">
      <c r="C222" s="54"/>
      <c r="G222" s="54"/>
    </row>
    <row r="223" spans="3:7" s="53" customFormat="1" x14ac:dyDescent="0.25">
      <c r="C223" s="54"/>
      <c r="G223" s="54"/>
    </row>
    <row r="224" spans="3:7" s="53" customFormat="1" x14ac:dyDescent="0.25">
      <c r="C224" s="54"/>
      <c r="G224" s="54"/>
    </row>
    <row r="225" spans="3:7" s="53" customFormat="1" x14ac:dyDescent="0.25">
      <c r="C225" s="54"/>
      <c r="G225" s="54"/>
    </row>
    <row r="226" spans="3:7" s="53" customFormat="1" x14ac:dyDescent="0.25">
      <c r="C226" s="54"/>
      <c r="G226" s="54"/>
    </row>
    <row r="227" spans="3:7" s="53" customFormat="1" x14ac:dyDescent="0.25">
      <c r="C227" s="54"/>
      <c r="G227" s="54"/>
    </row>
    <row r="228" spans="3:7" s="53" customFormat="1" x14ac:dyDescent="0.25">
      <c r="C228" s="54"/>
      <c r="G228" s="54"/>
    </row>
    <row r="229" spans="3:7" s="53" customFormat="1" x14ac:dyDescent="0.25">
      <c r="C229" s="54"/>
      <c r="G229" s="54"/>
    </row>
    <row r="230" spans="3:7" s="53" customFormat="1" x14ac:dyDescent="0.25">
      <c r="C230" s="54"/>
      <c r="G230" s="54"/>
    </row>
    <row r="231" spans="3:7" s="53" customFormat="1" x14ac:dyDescent="0.25">
      <c r="C231" s="54"/>
      <c r="G231" s="54"/>
    </row>
    <row r="232" spans="3:7" s="53" customFormat="1" x14ac:dyDescent="0.25">
      <c r="C232" s="54"/>
      <c r="G232" s="54"/>
    </row>
    <row r="233" spans="3:7" s="53" customFormat="1" x14ac:dyDescent="0.25">
      <c r="C233" s="54"/>
      <c r="G233" s="54"/>
    </row>
    <row r="234" spans="3:7" s="53" customFormat="1" x14ac:dyDescent="0.25">
      <c r="C234" s="54"/>
      <c r="G234" s="54"/>
    </row>
    <row r="235" spans="3:7" s="53" customFormat="1" x14ac:dyDescent="0.25">
      <c r="C235" s="54"/>
      <c r="G235" s="54"/>
    </row>
    <row r="236" spans="3:7" s="53" customFormat="1" x14ac:dyDescent="0.25">
      <c r="C236" s="54"/>
      <c r="G236" s="54"/>
    </row>
    <row r="237" spans="3:7" s="53" customFormat="1" x14ac:dyDescent="0.25">
      <c r="C237" s="54"/>
      <c r="G237" s="54"/>
    </row>
    <row r="238" spans="3:7" s="53" customFormat="1" x14ac:dyDescent="0.25">
      <c r="C238" s="54"/>
      <c r="G238" s="54"/>
    </row>
    <row r="239" spans="3:7" s="53" customFormat="1" x14ac:dyDescent="0.25">
      <c r="C239" s="54"/>
      <c r="G239" s="54"/>
    </row>
    <row r="240" spans="3:7" s="53" customFormat="1" x14ac:dyDescent="0.25">
      <c r="C240" s="54"/>
      <c r="G240" s="54"/>
    </row>
    <row r="241" spans="3:7" s="53" customFormat="1" x14ac:dyDescent="0.25">
      <c r="C241" s="54"/>
      <c r="G241" s="54"/>
    </row>
    <row r="242" spans="3:7" s="53" customFormat="1" x14ac:dyDescent="0.25">
      <c r="C242" s="54"/>
      <c r="G242" s="54"/>
    </row>
    <row r="243" spans="3:7" s="53" customFormat="1" x14ac:dyDescent="0.25">
      <c r="C243" s="54"/>
      <c r="G243" s="54"/>
    </row>
    <row r="244" spans="3:7" s="53" customFormat="1" x14ac:dyDescent="0.25">
      <c r="C244" s="54"/>
      <c r="G244" s="54"/>
    </row>
    <row r="245" spans="3:7" s="53" customFormat="1" x14ac:dyDescent="0.25">
      <c r="C245" s="54"/>
      <c r="G245" s="54"/>
    </row>
    <row r="246" spans="3:7" s="53" customFormat="1" x14ac:dyDescent="0.25">
      <c r="C246" s="54"/>
      <c r="G246" s="54"/>
    </row>
    <row r="247" spans="3:7" s="53" customFormat="1" x14ac:dyDescent="0.25">
      <c r="C247" s="54"/>
      <c r="G247" s="54"/>
    </row>
    <row r="248" spans="3:7" s="53" customFormat="1" x14ac:dyDescent="0.25">
      <c r="C248" s="54"/>
      <c r="G248" s="54"/>
    </row>
    <row r="249" spans="3:7" s="53" customFormat="1" x14ac:dyDescent="0.25">
      <c r="C249" s="54"/>
      <c r="G249" s="54"/>
    </row>
    <row r="250" spans="3:7" s="53" customFormat="1" x14ac:dyDescent="0.25">
      <c r="C250" s="54"/>
      <c r="G250" s="54"/>
    </row>
    <row r="251" spans="3:7" s="53" customFormat="1" x14ac:dyDescent="0.25">
      <c r="C251" s="54"/>
      <c r="G251" s="54"/>
    </row>
    <row r="252" spans="3:7" s="53" customFormat="1" x14ac:dyDescent="0.25">
      <c r="C252" s="54"/>
      <c r="G252" s="54"/>
    </row>
    <row r="253" spans="3:7" s="53" customFormat="1" x14ac:dyDescent="0.25">
      <c r="C253" s="54"/>
      <c r="G253" s="54"/>
    </row>
    <row r="254" spans="3:7" s="53" customFormat="1" x14ac:dyDescent="0.25">
      <c r="C254" s="54"/>
      <c r="G254" s="54"/>
    </row>
    <row r="255" spans="3:7" s="53" customFormat="1" x14ac:dyDescent="0.25">
      <c r="C255" s="54"/>
      <c r="G255" s="54"/>
    </row>
    <row r="256" spans="3:7" s="53" customFormat="1" x14ac:dyDescent="0.25">
      <c r="C256" s="54"/>
      <c r="G256" s="54"/>
    </row>
    <row r="257" spans="3:7" s="53" customFormat="1" x14ac:dyDescent="0.25">
      <c r="C257" s="54"/>
      <c r="G257" s="54"/>
    </row>
    <row r="258" spans="3:7" s="53" customFormat="1" x14ac:dyDescent="0.25">
      <c r="C258" s="54"/>
      <c r="G258" s="54"/>
    </row>
    <row r="259" spans="3:7" s="53" customFormat="1" x14ac:dyDescent="0.25">
      <c r="C259" s="54"/>
      <c r="G259" s="54"/>
    </row>
    <row r="260" spans="3:7" s="53" customFormat="1" x14ac:dyDescent="0.25">
      <c r="C260" s="54"/>
      <c r="G260" s="54"/>
    </row>
    <row r="261" spans="3:7" s="53" customFormat="1" x14ac:dyDescent="0.25">
      <c r="C261" s="54"/>
      <c r="G261" s="54"/>
    </row>
    <row r="262" spans="3:7" s="53" customFormat="1" x14ac:dyDescent="0.25">
      <c r="C262" s="54"/>
      <c r="G262" s="54"/>
    </row>
    <row r="263" spans="3:7" s="53" customFormat="1" x14ac:dyDescent="0.25">
      <c r="C263" s="54"/>
      <c r="G263" s="54"/>
    </row>
    <row r="264" spans="3:7" s="53" customFormat="1" x14ac:dyDescent="0.25">
      <c r="C264" s="54"/>
      <c r="G264" s="54"/>
    </row>
    <row r="265" spans="3:7" s="53" customFormat="1" x14ac:dyDescent="0.25">
      <c r="C265" s="54"/>
      <c r="G265" s="54"/>
    </row>
    <row r="266" spans="3:7" s="53" customFormat="1" x14ac:dyDescent="0.25">
      <c r="C266" s="54"/>
      <c r="G266" s="54"/>
    </row>
    <row r="267" spans="3:7" s="53" customFormat="1" x14ac:dyDescent="0.25">
      <c r="C267" s="54"/>
      <c r="G267" s="54"/>
    </row>
    <row r="268" spans="3:7" s="53" customFormat="1" x14ac:dyDescent="0.25">
      <c r="C268" s="54"/>
      <c r="G268" s="54"/>
    </row>
    <row r="269" spans="3:7" s="53" customFormat="1" x14ac:dyDescent="0.25">
      <c r="C269" s="54"/>
      <c r="G269" s="54"/>
    </row>
    <row r="270" spans="3:7" s="53" customFormat="1" x14ac:dyDescent="0.25">
      <c r="C270" s="54"/>
      <c r="G270" s="54"/>
    </row>
    <row r="271" spans="3:7" s="53" customFormat="1" x14ac:dyDescent="0.25">
      <c r="C271" s="54"/>
      <c r="G271" s="54"/>
    </row>
    <row r="272" spans="3:7" s="53" customFormat="1" x14ac:dyDescent="0.25">
      <c r="C272" s="54"/>
      <c r="G272" s="54"/>
    </row>
    <row r="273" spans="3:7" s="53" customFormat="1" x14ac:dyDescent="0.25">
      <c r="C273" s="54"/>
      <c r="G273" s="54"/>
    </row>
    <row r="274" spans="3:7" s="53" customFormat="1" x14ac:dyDescent="0.25">
      <c r="C274" s="54"/>
      <c r="G274" s="54"/>
    </row>
    <row r="275" spans="3:7" s="53" customFormat="1" x14ac:dyDescent="0.25">
      <c r="C275" s="54"/>
      <c r="G275" s="54"/>
    </row>
    <row r="276" spans="3:7" s="53" customFormat="1" x14ac:dyDescent="0.25">
      <c r="C276" s="54"/>
      <c r="G276" s="54"/>
    </row>
    <row r="277" spans="3:7" s="53" customFormat="1" x14ac:dyDescent="0.25">
      <c r="C277" s="54"/>
      <c r="G277" s="54"/>
    </row>
    <row r="278" spans="3:7" s="53" customFormat="1" x14ac:dyDescent="0.25">
      <c r="C278" s="54"/>
      <c r="G278" s="54"/>
    </row>
    <row r="279" spans="3:7" s="53" customFormat="1" x14ac:dyDescent="0.25">
      <c r="C279" s="54"/>
      <c r="G279" s="54"/>
    </row>
    <row r="280" spans="3:7" s="53" customFormat="1" x14ac:dyDescent="0.25">
      <c r="C280" s="54"/>
      <c r="G280" s="54"/>
    </row>
    <row r="281" spans="3:7" s="53" customFormat="1" x14ac:dyDescent="0.25">
      <c r="C281" s="54"/>
      <c r="G281" s="54"/>
    </row>
    <row r="282" spans="3:7" s="53" customFormat="1" x14ac:dyDescent="0.25">
      <c r="C282" s="54"/>
      <c r="G282" s="54"/>
    </row>
    <row r="283" spans="3:7" s="53" customFormat="1" x14ac:dyDescent="0.25">
      <c r="C283" s="54"/>
      <c r="G283" s="54"/>
    </row>
    <row r="284" spans="3:7" s="53" customFormat="1" x14ac:dyDescent="0.25">
      <c r="C284" s="54"/>
      <c r="G284" s="54"/>
    </row>
    <row r="285" spans="3:7" s="53" customFormat="1" x14ac:dyDescent="0.25">
      <c r="C285" s="54"/>
      <c r="G285" s="54"/>
    </row>
    <row r="286" spans="3:7" s="53" customFormat="1" x14ac:dyDescent="0.25">
      <c r="C286" s="54"/>
      <c r="G286" s="54"/>
    </row>
    <row r="287" spans="3:7" s="53" customFormat="1" x14ac:dyDescent="0.25">
      <c r="C287" s="54"/>
      <c r="G287" s="54"/>
    </row>
    <row r="288" spans="3:7" s="53" customFormat="1" x14ac:dyDescent="0.25">
      <c r="C288" s="54"/>
      <c r="G288" s="54"/>
    </row>
    <row r="289" spans="3:7" s="53" customFormat="1" x14ac:dyDescent="0.25">
      <c r="C289" s="54"/>
      <c r="G289" s="54"/>
    </row>
    <row r="290" spans="3:7" s="53" customFormat="1" x14ac:dyDescent="0.25">
      <c r="C290" s="54"/>
      <c r="G290" s="54"/>
    </row>
    <row r="291" spans="3:7" s="53" customFormat="1" x14ac:dyDescent="0.25">
      <c r="C291" s="54"/>
      <c r="G291" s="54"/>
    </row>
    <row r="292" spans="3:7" s="53" customFormat="1" x14ac:dyDescent="0.25">
      <c r="C292" s="54"/>
      <c r="G292" s="54"/>
    </row>
    <row r="293" spans="3:7" s="53" customFormat="1" x14ac:dyDescent="0.25">
      <c r="C293" s="54"/>
      <c r="G293" s="54"/>
    </row>
    <row r="294" spans="3:7" s="53" customFormat="1" x14ac:dyDescent="0.25">
      <c r="C294" s="54"/>
      <c r="G294" s="54"/>
    </row>
    <row r="295" spans="3:7" s="53" customFormat="1" x14ac:dyDescent="0.25">
      <c r="C295" s="54"/>
      <c r="G295" s="54"/>
    </row>
    <row r="296" spans="3:7" s="53" customFormat="1" x14ac:dyDescent="0.25">
      <c r="C296" s="54"/>
      <c r="G296" s="54"/>
    </row>
    <row r="297" spans="3:7" s="53" customFormat="1" x14ac:dyDescent="0.25">
      <c r="C297" s="54"/>
      <c r="G297" s="54"/>
    </row>
    <row r="298" spans="3:7" s="53" customFormat="1" x14ac:dyDescent="0.25">
      <c r="C298" s="54"/>
      <c r="G298" s="54"/>
    </row>
    <row r="299" spans="3:7" s="53" customFormat="1" x14ac:dyDescent="0.25">
      <c r="C299" s="54"/>
      <c r="G299" s="54"/>
    </row>
    <row r="300" spans="3:7" s="53" customFormat="1" x14ac:dyDescent="0.25">
      <c r="C300" s="54"/>
      <c r="G300" s="54"/>
    </row>
    <row r="301" spans="3:7" s="53" customFormat="1" x14ac:dyDescent="0.25">
      <c r="C301" s="54"/>
      <c r="G301" s="54"/>
    </row>
    <row r="302" spans="3:7" s="53" customFormat="1" x14ac:dyDescent="0.25">
      <c r="C302" s="54"/>
      <c r="G302" s="54"/>
    </row>
    <row r="303" spans="3:7" s="53" customFormat="1" x14ac:dyDescent="0.25">
      <c r="C303" s="54"/>
      <c r="G303" s="54"/>
    </row>
    <row r="304" spans="3:7" s="53" customFormat="1" x14ac:dyDescent="0.25">
      <c r="C304" s="54"/>
      <c r="G304" s="54"/>
    </row>
    <row r="305" spans="3:7" s="53" customFormat="1" x14ac:dyDescent="0.25">
      <c r="C305" s="54"/>
      <c r="G305" s="54"/>
    </row>
    <row r="306" spans="3:7" s="53" customFormat="1" x14ac:dyDescent="0.25">
      <c r="C306" s="54"/>
      <c r="G306" s="54"/>
    </row>
    <row r="307" spans="3:7" s="53" customFormat="1" x14ac:dyDescent="0.25">
      <c r="C307" s="54"/>
      <c r="G307" s="54"/>
    </row>
    <row r="308" spans="3:7" s="53" customFormat="1" x14ac:dyDescent="0.25">
      <c r="C308" s="54"/>
      <c r="G308" s="54"/>
    </row>
    <row r="309" spans="3:7" s="53" customFormat="1" x14ac:dyDescent="0.25">
      <c r="C309" s="54"/>
      <c r="G309" s="54"/>
    </row>
    <row r="310" spans="3:7" s="53" customFormat="1" x14ac:dyDescent="0.25">
      <c r="C310" s="54"/>
      <c r="G310" s="54"/>
    </row>
    <row r="311" spans="3:7" s="53" customFormat="1" x14ac:dyDescent="0.25">
      <c r="C311" s="54"/>
      <c r="G311" s="54"/>
    </row>
    <row r="312" spans="3:7" s="53" customFormat="1" x14ac:dyDescent="0.25">
      <c r="C312" s="54"/>
      <c r="G312" s="54"/>
    </row>
    <row r="313" spans="3:7" s="53" customFormat="1" x14ac:dyDescent="0.25">
      <c r="C313" s="54"/>
      <c r="G313" s="54"/>
    </row>
    <row r="314" spans="3:7" s="53" customFormat="1" x14ac:dyDescent="0.25">
      <c r="C314" s="54"/>
      <c r="G314" s="54"/>
    </row>
    <row r="315" spans="3:7" s="53" customFormat="1" x14ac:dyDescent="0.25">
      <c r="C315" s="54"/>
      <c r="G315" s="54"/>
    </row>
    <row r="316" spans="3:7" s="53" customFormat="1" x14ac:dyDescent="0.25">
      <c r="C316" s="54"/>
      <c r="G316" s="54"/>
    </row>
    <row r="317" spans="3:7" s="53" customFormat="1" x14ac:dyDescent="0.25">
      <c r="C317" s="54"/>
      <c r="G317" s="54"/>
    </row>
    <row r="318" spans="3:7" s="53" customFormat="1" x14ac:dyDescent="0.25">
      <c r="C318" s="54"/>
      <c r="G318" s="54"/>
    </row>
    <row r="319" spans="3:7" s="53" customFormat="1" x14ac:dyDescent="0.25">
      <c r="C319" s="54"/>
      <c r="G319" s="54"/>
    </row>
    <row r="320" spans="3:7" s="53" customFormat="1" x14ac:dyDescent="0.25">
      <c r="C320" s="54"/>
      <c r="G320" s="54"/>
    </row>
    <row r="321" spans="3:7" s="53" customFormat="1" x14ac:dyDescent="0.25">
      <c r="C321" s="54"/>
      <c r="G321" s="54"/>
    </row>
    <row r="322" spans="3:7" s="53" customFormat="1" x14ac:dyDescent="0.25">
      <c r="C322" s="54"/>
      <c r="G322" s="54"/>
    </row>
    <row r="323" spans="3:7" s="53" customFormat="1" x14ac:dyDescent="0.25">
      <c r="C323" s="54"/>
      <c r="G323" s="54"/>
    </row>
    <row r="324" spans="3:7" s="53" customFormat="1" x14ac:dyDescent="0.25">
      <c r="C324" s="54"/>
      <c r="G324" s="54"/>
    </row>
    <row r="325" spans="3:7" s="53" customFormat="1" x14ac:dyDescent="0.25">
      <c r="C325" s="54"/>
      <c r="G325" s="54"/>
    </row>
    <row r="326" spans="3:7" s="53" customFormat="1" x14ac:dyDescent="0.25">
      <c r="C326" s="54"/>
      <c r="G326" s="54"/>
    </row>
    <row r="327" spans="3:7" s="53" customFormat="1" x14ac:dyDescent="0.25">
      <c r="C327" s="54"/>
      <c r="G327" s="54"/>
    </row>
    <row r="328" spans="3:7" s="53" customFormat="1" x14ac:dyDescent="0.25">
      <c r="C328" s="54"/>
      <c r="G328" s="54"/>
    </row>
    <row r="329" spans="3:7" s="53" customFormat="1" x14ac:dyDescent="0.25">
      <c r="C329" s="54"/>
      <c r="G329" s="54"/>
    </row>
    <row r="330" spans="3:7" s="53" customFormat="1" x14ac:dyDescent="0.25">
      <c r="C330" s="54"/>
      <c r="G330" s="54"/>
    </row>
    <row r="331" spans="3:7" s="53" customFormat="1" x14ac:dyDescent="0.25">
      <c r="C331" s="54"/>
      <c r="G331" s="54"/>
    </row>
    <row r="332" spans="3:7" s="53" customFormat="1" x14ac:dyDescent="0.25">
      <c r="C332" s="54"/>
      <c r="G332" s="54"/>
    </row>
    <row r="333" spans="3:7" s="53" customFormat="1" x14ac:dyDescent="0.25">
      <c r="C333" s="54"/>
      <c r="G333" s="54"/>
    </row>
    <row r="334" spans="3:7" s="53" customFormat="1" x14ac:dyDescent="0.25">
      <c r="C334" s="54"/>
      <c r="G334" s="54"/>
    </row>
    <row r="335" spans="3:7" s="53" customFormat="1" x14ac:dyDescent="0.25">
      <c r="C335" s="54"/>
      <c r="G335" s="54"/>
    </row>
    <row r="336" spans="3:7" s="53" customFormat="1" x14ac:dyDescent="0.25">
      <c r="C336" s="54"/>
      <c r="G336" s="54"/>
    </row>
    <row r="337" spans="3:7" s="53" customFormat="1" x14ac:dyDescent="0.25">
      <c r="C337" s="54"/>
      <c r="G337" s="54"/>
    </row>
    <row r="338" spans="3:7" s="53" customFormat="1" x14ac:dyDescent="0.25">
      <c r="C338" s="54"/>
      <c r="G338" s="54"/>
    </row>
    <row r="339" spans="3:7" s="53" customFormat="1" x14ac:dyDescent="0.25">
      <c r="C339" s="54"/>
      <c r="G339" s="54"/>
    </row>
    <row r="340" spans="3:7" s="53" customFormat="1" x14ac:dyDescent="0.25">
      <c r="C340" s="54"/>
      <c r="G340" s="54"/>
    </row>
    <row r="341" spans="3:7" s="53" customFormat="1" x14ac:dyDescent="0.25">
      <c r="C341" s="54"/>
      <c r="G341" s="54"/>
    </row>
    <row r="342" spans="3:7" s="53" customFormat="1" x14ac:dyDescent="0.25">
      <c r="C342" s="54"/>
      <c r="G342" s="54"/>
    </row>
    <row r="343" spans="3:7" s="53" customFormat="1" x14ac:dyDescent="0.25">
      <c r="C343" s="54"/>
      <c r="G343" s="54"/>
    </row>
    <row r="344" spans="3:7" s="53" customFormat="1" x14ac:dyDescent="0.25">
      <c r="C344" s="54"/>
      <c r="G344" s="54"/>
    </row>
    <row r="345" spans="3:7" s="53" customFormat="1" x14ac:dyDescent="0.25">
      <c r="C345" s="54"/>
      <c r="G345" s="54"/>
    </row>
    <row r="346" spans="3:7" s="53" customFormat="1" x14ac:dyDescent="0.25">
      <c r="C346" s="54"/>
      <c r="G346" s="54"/>
    </row>
    <row r="347" spans="3:7" s="53" customFormat="1" x14ac:dyDescent="0.25">
      <c r="C347" s="54"/>
      <c r="G347" s="54"/>
    </row>
    <row r="348" spans="3:7" s="53" customFormat="1" x14ac:dyDescent="0.25">
      <c r="C348" s="54"/>
      <c r="G348" s="54"/>
    </row>
    <row r="349" spans="3:7" s="53" customFormat="1" x14ac:dyDescent="0.25">
      <c r="C349" s="54"/>
      <c r="G349" s="54"/>
    </row>
    <row r="350" spans="3:7" s="53" customFormat="1" x14ac:dyDescent="0.25">
      <c r="C350" s="54"/>
      <c r="G350" s="54"/>
    </row>
    <row r="351" spans="3:7" s="53" customFormat="1" x14ac:dyDescent="0.25">
      <c r="C351" s="54"/>
      <c r="G351" s="54"/>
    </row>
    <row r="352" spans="3:7" s="53" customFormat="1" x14ac:dyDescent="0.25">
      <c r="C352" s="54"/>
      <c r="G352" s="54"/>
    </row>
    <row r="353" spans="1:20" s="53" customFormat="1" x14ac:dyDescent="0.25">
      <c r="C353" s="54"/>
      <c r="G353" s="54"/>
    </row>
    <row r="354" spans="1:20" s="53" customFormat="1" x14ac:dyDescent="0.25">
      <c r="C354" s="54"/>
      <c r="G354" s="54"/>
    </row>
    <row r="355" spans="1:20" s="53" customFormat="1" x14ac:dyDescent="0.25">
      <c r="C355" s="54"/>
      <c r="G355" s="54"/>
    </row>
    <row r="356" spans="1:20" s="53" customFormat="1" x14ac:dyDescent="0.25">
      <c r="C356" s="54"/>
      <c r="G356" s="54"/>
    </row>
    <row r="357" spans="1:20" s="53" customFormat="1" x14ac:dyDescent="0.25">
      <c r="C357" s="54"/>
      <c r="G357" s="54"/>
    </row>
    <row r="358" spans="1:20" s="53" customFormat="1" x14ac:dyDescent="0.25">
      <c r="C358" s="54"/>
      <c r="G358" s="54"/>
    </row>
    <row r="359" spans="1:20" s="53" customFormat="1" x14ac:dyDescent="0.25">
      <c r="C359" s="54"/>
      <c r="G359" s="54"/>
    </row>
    <row r="360" spans="1:20" s="53" customFormat="1" x14ac:dyDescent="0.25">
      <c r="C360" s="54"/>
      <c r="G360" s="54"/>
    </row>
    <row r="361" spans="1:20" x14ac:dyDescent="0.25">
      <c r="A361" s="5"/>
      <c r="B361" s="5"/>
      <c r="C361" s="8"/>
      <c r="D361" s="5"/>
      <c r="E361" s="5"/>
      <c r="F361" s="5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x14ac:dyDescent="0.25">
      <c r="A362" s="5"/>
      <c r="B362" s="5"/>
      <c r="C362" s="8"/>
      <c r="D362" s="5"/>
      <c r="E362" s="5"/>
      <c r="F362" s="5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x14ac:dyDescent="0.25">
      <c r="A363" s="5"/>
      <c r="B363" s="5"/>
      <c r="C363" s="8"/>
      <c r="D363" s="5"/>
      <c r="E363" s="5"/>
      <c r="F363" s="5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x14ac:dyDescent="0.25">
      <c r="A364" s="5"/>
      <c r="B364" s="5"/>
      <c r="C364" s="8"/>
      <c r="D364" s="5"/>
      <c r="E364" s="5"/>
      <c r="F364" s="5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x14ac:dyDescent="0.25">
      <c r="A365" s="5"/>
      <c r="B365" s="5"/>
      <c r="C365" s="8"/>
      <c r="D365" s="5"/>
      <c r="E365" s="5"/>
      <c r="F365" s="5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5">
      <c r="A366" s="5"/>
      <c r="B366" s="5"/>
      <c r="C366" s="8"/>
      <c r="D366" s="5"/>
      <c r="E366" s="5"/>
      <c r="F366" s="5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5">
      <c r="A367" s="5"/>
      <c r="B367" s="5"/>
      <c r="C367" s="8"/>
      <c r="D367" s="5"/>
      <c r="E367" s="5"/>
      <c r="F367" s="5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5">
      <c r="A368" s="5"/>
      <c r="B368" s="5"/>
      <c r="C368" s="8"/>
      <c r="D368" s="5"/>
      <c r="E368" s="5"/>
      <c r="F368" s="5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</sheetData>
  <mergeCells count="2">
    <mergeCell ref="A1:U1"/>
    <mergeCell ref="A2:U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CO368"/>
  <sheetViews>
    <sheetView workbookViewId="0">
      <selection sqref="A1:U1"/>
    </sheetView>
  </sheetViews>
  <sheetFormatPr defaultRowHeight="15" x14ac:dyDescent="0.25"/>
  <cols>
    <col min="1" max="1" width="4.7109375" customWidth="1"/>
    <col min="2" max="2" width="1.7109375" bestFit="1" customWidth="1"/>
    <col min="3" max="3" width="3" style="7" bestFit="1" customWidth="1"/>
    <col min="4" max="4" width="1.7109375" bestFit="1" customWidth="1"/>
    <col min="5" max="5" width="2" bestFit="1" customWidth="1"/>
    <col min="6" max="6" width="1.7109375" bestFit="1" customWidth="1"/>
    <col min="7" max="7" width="3.7109375" style="7" bestFit="1" customWidth="1"/>
    <col min="8" max="8" width="1.7109375" bestFit="1" customWidth="1"/>
    <col min="9" max="9" width="2" bestFit="1" customWidth="1"/>
    <col min="17" max="20" width="9.140625" customWidth="1"/>
    <col min="21" max="21" width="9.140625" style="5" customWidth="1"/>
    <col min="22" max="93" width="9.140625" style="53"/>
  </cols>
  <sheetData>
    <row r="1" spans="1:21" ht="24" thickBot="1" x14ac:dyDescent="0.4">
      <c r="A1" s="116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1:21" ht="19.5" thickBot="1" x14ac:dyDescent="0.35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1:21" x14ac:dyDescent="0.25">
      <c r="A3" s="79"/>
      <c r="B3" s="79"/>
      <c r="C3" s="87"/>
      <c r="D3" s="79"/>
      <c r="E3" s="79"/>
      <c r="F3" s="79"/>
      <c r="G3" s="87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55"/>
    </row>
    <row r="4" spans="1:21" ht="15.75" x14ac:dyDescent="0.25">
      <c r="A4" s="80"/>
      <c r="B4" s="80"/>
      <c r="C4" s="81"/>
      <c r="D4" s="81"/>
      <c r="E4" s="81"/>
      <c r="F4" s="81"/>
      <c r="G4" s="81"/>
      <c r="H4" s="81"/>
      <c r="I4" s="81"/>
      <c r="J4" s="80"/>
      <c r="K4" s="81" t="s">
        <v>21</v>
      </c>
      <c r="L4" s="67"/>
      <c r="M4" s="81"/>
      <c r="N4" s="82"/>
      <c r="O4" s="83"/>
      <c r="P4" s="84"/>
      <c r="Q4" s="83"/>
      <c r="R4" s="83"/>
      <c r="S4" s="80"/>
      <c r="T4" s="80"/>
      <c r="U4" s="88"/>
    </row>
    <row r="5" spans="1:21" ht="15.75" x14ac:dyDescent="0.25">
      <c r="A5" s="80"/>
      <c r="B5" s="80"/>
      <c r="C5" s="86"/>
      <c r="D5" s="80"/>
      <c r="E5" s="80"/>
      <c r="F5" s="80"/>
      <c r="G5" s="86"/>
      <c r="H5" s="80"/>
      <c r="I5" s="80"/>
      <c r="J5" s="80"/>
      <c r="K5" s="80"/>
      <c r="L5" s="80"/>
      <c r="M5" s="80"/>
      <c r="N5" s="85"/>
      <c r="O5" s="83"/>
      <c r="P5" s="84"/>
      <c r="Q5" s="83"/>
      <c r="R5" s="83"/>
      <c r="S5" s="80"/>
      <c r="T5" s="80"/>
      <c r="U5" s="88"/>
    </row>
    <row r="6" spans="1:21" ht="15.75" x14ac:dyDescent="0.25">
      <c r="A6" s="80"/>
      <c r="B6" s="80"/>
      <c r="C6" s="86"/>
      <c r="D6" s="80"/>
      <c r="E6" s="80"/>
      <c r="F6" s="80"/>
      <c r="G6" s="86"/>
      <c r="H6" s="80"/>
      <c r="I6" s="80"/>
      <c r="J6" s="80"/>
      <c r="K6" s="80"/>
      <c r="L6" s="80"/>
      <c r="M6" s="80"/>
      <c r="N6" s="85"/>
      <c r="O6" s="83"/>
      <c r="P6" s="84"/>
      <c r="Q6" s="83"/>
      <c r="R6" s="83"/>
      <c r="S6" s="80"/>
      <c r="T6" s="80"/>
      <c r="U6" s="88"/>
    </row>
    <row r="7" spans="1:21" ht="15.75" x14ac:dyDescent="0.25">
      <c r="A7" s="80"/>
      <c r="B7" s="80"/>
      <c r="C7" s="86"/>
      <c r="D7" s="80"/>
      <c r="E7" s="80"/>
      <c r="F7" s="80"/>
      <c r="G7" s="86"/>
      <c r="H7" s="80"/>
      <c r="I7" s="80"/>
      <c r="J7" s="80"/>
      <c r="K7" s="80"/>
      <c r="L7" s="80"/>
      <c r="M7" s="80"/>
      <c r="N7" s="85"/>
      <c r="O7" s="83"/>
      <c r="P7" s="84"/>
      <c r="Q7" s="83"/>
      <c r="R7" s="83"/>
      <c r="S7" s="80"/>
      <c r="T7" s="80"/>
      <c r="U7" s="88"/>
    </row>
    <row r="8" spans="1:21" ht="15.75" x14ac:dyDescent="0.25">
      <c r="A8" s="80"/>
      <c r="B8" s="80"/>
      <c r="C8" s="86"/>
      <c r="D8" s="80"/>
      <c r="E8" s="80"/>
      <c r="F8" s="80"/>
      <c r="G8" s="86"/>
      <c r="H8" s="80"/>
      <c r="I8" s="80"/>
      <c r="J8" s="80"/>
      <c r="K8" s="80"/>
      <c r="L8" s="80"/>
      <c r="M8" s="80"/>
      <c r="N8" s="85"/>
      <c r="O8" s="83"/>
      <c r="P8" s="84"/>
      <c r="Q8" s="83"/>
      <c r="R8" s="83"/>
      <c r="S8" s="80"/>
      <c r="T8" s="80"/>
      <c r="U8" s="88"/>
    </row>
    <row r="9" spans="1:21" ht="21" x14ac:dyDescent="0.35">
      <c r="A9" s="89" t="s">
        <v>22</v>
      </c>
      <c r="B9" s="67"/>
      <c r="C9" s="68"/>
      <c r="D9" s="67"/>
      <c r="E9" s="67"/>
      <c r="F9" s="67"/>
      <c r="G9" s="68"/>
      <c r="H9" s="67"/>
      <c r="I9" s="67"/>
      <c r="J9" s="71"/>
      <c r="K9" s="67"/>
      <c r="L9" s="90"/>
      <c r="M9" s="67"/>
      <c r="N9" s="67"/>
      <c r="O9" s="67"/>
      <c r="P9" s="67"/>
      <c r="Q9" s="91"/>
      <c r="R9" s="67"/>
      <c r="S9" s="67"/>
      <c r="T9" s="67"/>
      <c r="U9" s="56"/>
    </row>
    <row r="10" spans="1:21" ht="15.75" thickBot="1" x14ac:dyDescent="0.3">
      <c r="A10" s="92" t="s">
        <v>12</v>
      </c>
      <c r="B10" s="67"/>
      <c r="C10" s="68"/>
      <c r="D10" s="67"/>
      <c r="E10" s="67"/>
      <c r="F10" s="67"/>
      <c r="G10" s="68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56"/>
    </row>
    <row r="11" spans="1:21" ht="15.75" thickBot="1" x14ac:dyDescent="0.3">
      <c r="A11" s="32" t="s">
        <v>5</v>
      </c>
      <c r="B11" s="33" t="s">
        <v>1</v>
      </c>
      <c r="C11" s="34">
        <v>-6</v>
      </c>
      <c r="D11" s="33" t="s">
        <v>2</v>
      </c>
      <c r="E11" s="33" t="s">
        <v>23</v>
      </c>
      <c r="F11" s="33" t="s">
        <v>1</v>
      </c>
      <c r="G11" s="34">
        <v>-2</v>
      </c>
      <c r="H11" s="33" t="s">
        <v>2</v>
      </c>
      <c r="I11" s="33" t="s">
        <v>4</v>
      </c>
      <c r="J11" s="37"/>
      <c r="K11" s="35"/>
      <c r="L11" s="36" t="str">
        <f>IF(J11="","",IF(J11=(C11/G11),"Uhuu... Você acertou!","OOOPS...TEM ALGUMA COISA ERRADA!!"))</f>
        <v/>
      </c>
      <c r="M11" s="35"/>
      <c r="N11" s="35"/>
      <c r="O11" s="35"/>
      <c r="P11" s="35"/>
      <c r="Q11" s="52" t="str">
        <f>IF(L11="","",IF(L11="OOOPS...TEM ALGUMA COISA ERRADA!!","E a Regra de Sinais?","Legaaalll!"))</f>
        <v/>
      </c>
      <c r="R11" s="35"/>
      <c r="S11" s="35"/>
      <c r="T11" s="35"/>
      <c r="U11" s="58"/>
    </row>
    <row r="12" spans="1:21" ht="15.75" thickBot="1" x14ac:dyDescent="0.3">
      <c r="A12" s="75"/>
      <c r="B12" s="53"/>
      <c r="C12" s="54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</row>
    <row r="13" spans="1:21" ht="15.75" thickBot="1" x14ac:dyDescent="0.3">
      <c r="A13" s="32" t="s">
        <v>6</v>
      </c>
      <c r="B13" s="33" t="s">
        <v>1</v>
      </c>
      <c r="C13" s="34">
        <v>8</v>
      </c>
      <c r="D13" s="33" t="s">
        <v>2</v>
      </c>
      <c r="E13" s="33" t="s">
        <v>23</v>
      </c>
      <c r="F13" s="33" t="s">
        <v>1</v>
      </c>
      <c r="G13" s="34">
        <v>-4</v>
      </c>
      <c r="H13" s="33" t="s">
        <v>2</v>
      </c>
      <c r="I13" s="33" t="s">
        <v>4</v>
      </c>
      <c r="J13" s="37"/>
      <c r="K13" s="35"/>
      <c r="L13" s="36" t="str">
        <f>IF(J13="","",IF(J13=(C13/G13),"Uhuu... Você acertou!","OOOPS...TEM ALGUMA COISA ERRADA!!"))</f>
        <v/>
      </c>
      <c r="M13" s="35"/>
      <c r="N13" s="35"/>
      <c r="O13" s="35"/>
      <c r="P13" s="35"/>
      <c r="Q13" s="52" t="str">
        <f>IF(L13="","",IF(L13="OOOPS...TEM ALGUMA COISA ERRADA!!","Confira a Regra de Sinais ou Consulte Tabuada!","Aprendeu direitinho!"))</f>
        <v/>
      </c>
      <c r="R13" s="35"/>
      <c r="S13" s="35"/>
      <c r="T13" s="35"/>
      <c r="U13" s="58"/>
    </row>
    <row r="14" spans="1:21" ht="15.75" thickBot="1" x14ac:dyDescent="0.3">
      <c r="A14" s="53"/>
      <c r="B14" s="53"/>
      <c r="C14" s="54"/>
      <c r="D14" s="53"/>
      <c r="E14" s="53"/>
      <c r="F14" s="53"/>
      <c r="G14" s="54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6"/>
    </row>
    <row r="15" spans="1:21" ht="15.75" thickBot="1" x14ac:dyDescent="0.3">
      <c r="A15" s="32" t="s">
        <v>7</v>
      </c>
      <c r="B15" s="33" t="s">
        <v>1</v>
      </c>
      <c r="C15" s="34">
        <v>10</v>
      </c>
      <c r="D15" s="33" t="s">
        <v>2</v>
      </c>
      <c r="E15" s="33" t="s">
        <v>23</v>
      </c>
      <c r="F15" s="33" t="s">
        <v>1</v>
      </c>
      <c r="G15" s="34">
        <v>0</v>
      </c>
      <c r="H15" s="33" t="s">
        <v>2</v>
      </c>
      <c r="I15" s="33" t="s">
        <v>4</v>
      </c>
      <c r="J15" s="37"/>
      <c r="K15" s="35"/>
      <c r="L15" s="36" t="str">
        <f>IF(J15="","",IF(J15="não existe","Uhuu... Você acertou!","OOOPS...TEM ALGUMA COISA ERRADA!!"))</f>
        <v/>
      </c>
      <c r="M15" s="35"/>
      <c r="N15" s="35"/>
      <c r="O15" s="35"/>
      <c r="P15" s="35"/>
      <c r="Q15" s="52" t="str">
        <f>IF(L15="","",IF(L15="OOOPS...TEM ALGUMA COISA ERRADA!!","Não existe divião por zero!","É isso aí!"))</f>
        <v/>
      </c>
      <c r="R15" s="35"/>
      <c r="S15" s="35"/>
      <c r="T15" s="35"/>
      <c r="U15" s="58"/>
    </row>
    <row r="16" spans="1:21" ht="15.75" thickBot="1" x14ac:dyDescent="0.3">
      <c r="A16" s="53"/>
      <c r="B16" s="53"/>
      <c r="C16" s="54"/>
      <c r="D16" s="53"/>
      <c r="E16" s="53"/>
      <c r="F16" s="53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6"/>
    </row>
    <row r="17" spans="1:21" ht="15.75" thickBot="1" x14ac:dyDescent="0.3">
      <c r="A17" s="32" t="s">
        <v>8</v>
      </c>
      <c r="B17" s="33" t="s">
        <v>1</v>
      </c>
      <c r="C17" s="34">
        <v>12</v>
      </c>
      <c r="D17" s="33" t="s">
        <v>2</v>
      </c>
      <c r="E17" s="33" t="s">
        <v>23</v>
      </c>
      <c r="F17" s="33" t="s">
        <v>1</v>
      </c>
      <c r="G17" s="34">
        <v>4</v>
      </c>
      <c r="H17" s="33" t="s">
        <v>2</v>
      </c>
      <c r="I17" s="33" t="s">
        <v>4</v>
      </c>
      <c r="J17" s="37"/>
      <c r="K17" s="35"/>
      <c r="L17" s="36" t="str">
        <f>IF(J17="","",IF(J17=(C17/G17),"Uhuu... Você acertou!","OOOPS...TEM ALGUMA COISA ERRADA!!"))</f>
        <v/>
      </c>
      <c r="M17" s="35"/>
      <c r="N17" s="35"/>
      <c r="O17" s="35"/>
      <c r="P17" s="35"/>
      <c r="Q17" s="52" t="str">
        <f>IF(L17="","",IF(L17="OOOPS...TEM ALGUMA COISA ERRADA!!","Lembre-se da Regra de Sinais!!","Craque na Tabuada hein!"))</f>
        <v/>
      </c>
      <c r="R17" s="35"/>
      <c r="S17" s="35"/>
      <c r="T17" s="35"/>
      <c r="U17" s="58"/>
    </row>
    <row r="18" spans="1:21" ht="15.75" thickBot="1" x14ac:dyDescent="0.3">
      <c r="A18" s="53"/>
      <c r="B18" s="53"/>
      <c r="C18" s="54"/>
      <c r="D18" s="53"/>
      <c r="E18" s="53"/>
      <c r="F18" s="53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6"/>
    </row>
    <row r="19" spans="1:21" ht="15.75" thickBot="1" x14ac:dyDescent="0.3">
      <c r="A19" s="32" t="s">
        <v>9</v>
      </c>
      <c r="B19" s="33" t="s">
        <v>1</v>
      </c>
      <c r="C19" s="34">
        <v>45</v>
      </c>
      <c r="D19" s="33" t="s">
        <v>2</v>
      </c>
      <c r="E19" s="33" t="s">
        <v>23</v>
      </c>
      <c r="F19" s="33" t="s">
        <v>1</v>
      </c>
      <c r="G19" s="34">
        <v>-15</v>
      </c>
      <c r="H19" s="33" t="s">
        <v>2</v>
      </c>
      <c r="I19" s="33" t="s">
        <v>4</v>
      </c>
      <c r="J19" s="37"/>
      <c r="K19" s="35"/>
      <c r="L19" s="36" t="str">
        <f>IF(J19="","",IF(J19=(C19/G19),"Uhuu... Você acertou!","OOOPS...TEM ALGUMA COISA ERRADA!!"))</f>
        <v/>
      </c>
      <c r="M19" s="35"/>
      <c r="N19" s="35"/>
      <c r="O19" s="35"/>
      <c r="P19" s="35"/>
      <c r="Q19" s="52" t="str">
        <f>IF(L19="","",IF(L19="OOOPS...TEM ALGUMA COISA ERRADA!!","E a Regra de Sinais?","Aprendeu direitinho. Parabéns!"))</f>
        <v/>
      </c>
      <c r="R19" s="35"/>
      <c r="S19" s="35"/>
      <c r="T19" s="35"/>
      <c r="U19" s="58"/>
    </row>
    <row r="20" spans="1:21" ht="15.75" thickBot="1" x14ac:dyDescent="0.3">
      <c r="A20" s="67"/>
      <c r="B20" s="67"/>
      <c r="C20" s="68"/>
      <c r="D20" s="67"/>
      <c r="E20" s="67"/>
      <c r="F20" s="67"/>
      <c r="G20" s="68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56"/>
    </row>
    <row r="21" spans="1:21" ht="15.75" thickBot="1" x14ac:dyDescent="0.3">
      <c r="A21" s="67"/>
      <c r="B21" s="67"/>
      <c r="C21" s="68"/>
      <c r="D21" s="67"/>
      <c r="E21" s="67"/>
      <c r="F21" s="67"/>
      <c r="G21" s="68"/>
      <c r="H21" s="67"/>
      <c r="I21" s="67"/>
      <c r="J21" s="95" t="s">
        <v>13</v>
      </c>
      <c r="K21" s="96">
        <f>COUNTIF(L11:L19,"Uhuu... Você acertou!")</f>
        <v>0</v>
      </c>
      <c r="L21" s="90"/>
      <c r="M21" s="95" t="s">
        <v>14</v>
      </c>
      <c r="N21" s="96">
        <f>COUNTIF(L11:L19,"OOOPS...TEM ALGUMA COISA ERRADA!!")</f>
        <v>0</v>
      </c>
      <c r="O21" s="67"/>
      <c r="P21" s="67"/>
      <c r="Q21" s="67"/>
      <c r="R21" s="67"/>
      <c r="S21" s="67"/>
      <c r="T21" s="67"/>
      <c r="U21" s="56"/>
    </row>
    <row r="22" spans="1:21" x14ac:dyDescent="0.25">
      <c r="A22" s="72"/>
      <c r="B22" s="72"/>
      <c r="C22" s="73"/>
      <c r="D22" s="72"/>
      <c r="E22" s="72"/>
      <c r="F22" s="72"/>
      <c r="G22" s="73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4"/>
    </row>
    <row r="23" spans="1:21" s="53" customFormat="1" x14ac:dyDescent="0.25">
      <c r="C23" s="54"/>
      <c r="G23" s="54"/>
    </row>
    <row r="24" spans="1:21" s="53" customFormat="1" x14ac:dyDescent="0.25">
      <c r="C24" s="54"/>
      <c r="G24" s="54"/>
    </row>
    <row r="25" spans="1:21" s="53" customFormat="1" x14ac:dyDescent="0.25">
      <c r="C25" s="54"/>
      <c r="G25" s="54"/>
    </row>
    <row r="26" spans="1:21" s="53" customFormat="1" x14ac:dyDescent="0.25">
      <c r="C26" s="54"/>
      <c r="G26" s="54"/>
    </row>
    <row r="27" spans="1:21" s="53" customFormat="1" x14ac:dyDescent="0.25">
      <c r="C27" s="54"/>
      <c r="G27" s="54"/>
    </row>
    <row r="28" spans="1:21" s="53" customFormat="1" x14ac:dyDescent="0.25">
      <c r="C28" s="54"/>
      <c r="G28" s="54"/>
    </row>
    <row r="29" spans="1:21" s="53" customFormat="1" x14ac:dyDescent="0.25">
      <c r="C29" s="54"/>
      <c r="G29" s="54"/>
    </row>
    <row r="30" spans="1:21" s="53" customFormat="1" x14ac:dyDescent="0.25">
      <c r="C30" s="54"/>
      <c r="G30" s="54"/>
    </row>
    <row r="31" spans="1:21" s="53" customFormat="1" x14ac:dyDescent="0.25">
      <c r="C31" s="54"/>
      <c r="G31" s="54"/>
    </row>
    <row r="32" spans="1:21" s="53" customFormat="1" x14ac:dyDescent="0.25">
      <c r="C32" s="54"/>
      <c r="G32" s="54"/>
    </row>
    <row r="33" spans="3:7" s="53" customFormat="1" x14ac:dyDescent="0.25">
      <c r="C33" s="54"/>
      <c r="G33" s="54"/>
    </row>
    <row r="34" spans="3:7" s="53" customFormat="1" x14ac:dyDescent="0.25">
      <c r="C34" s="54"/>
      <c r="G34" s="54"/>
    </row>
    <row r="35" spans="3:7" s="53" customFormat="1" x14ac:dyDescent="0.25">
      <c r="C35" s="54"/>
      <c r="G35" s="54"/>
    </row>
    <row r="36" spans="3:7" s="53" customFormat="1" x14ac:dyDescent="0.25">
      <c r="C36" s="54"/>
      <c r="G36" s="54"/>
    </row>
    <row r="37" spans="3:7" s="53" customFormat="1" x14ac:dyDescent="0.25">
      <c r="C37" s="54"/>
      <c r="G37" s="54"/>
    </row>
    <row r="38" spans="3:7" s="53" customFormat="1" x14ac:dyDescent="0.25">
      <c r="C38" s="54"/>
      <c r="G38" s="54"/>
    </row>
    <row r="39" spans="3:7" s="53" customFormat="1" x14ac:dyDescent="0.25">
      <c r="C39" s="54"/>
      <c r="G39" s="54"/>
    </row>
    <row r="40" spans="3:7" s="53" customFormat="1" x14ac:dyDescent="0.25">
      <c r="C40" s="54"/>
      <c r="G40" s="54"/>
    </row>
    <row r="41" spans="3:7" s="53" customFormat="1" x14ac:dyDescent="0.25">
      <c r="C41" s="54"/>
      <c r="G41" s="54"/>
    </row>
    <row r="42" spans="3:7" s="53" customFormat="1" x14ac:dyDescent="0.25">
      <c r="C42" s="54"/>
      <c r="G42" s="54"/>
    </row>
    <row r="43" spans="3:7" s="53" customFormat="1" x14ac:dyDescent="0.25">
      <c r="C43" s="54"/>
      <c r="G43" s="54"/>
    </row>
    <row r="44" spans="3:7" s="53" customFormat="1" x14ac:dyDescent="0.25">
      <c r="C44" s="54"/>
      <c r="G44" s="54"/>
    </row>
    <row r="45" spans="3:7" s="53" customFormat="1" x14ac:dyDescent="0.25">
      <c r="C45" s="54"/>
      <c r="G45" s="54"/>
    </row>
    <row r="46" spans="3:7" s="53" customFormat="1" x14ac:dyDescent="0.25">
      <c r="C46" s="54"/>
      <c r="G46" s="54"/>
    </row>
    <row r="47" spans="3:7" s="53" customFormat="1" x14ac:dyDescent="0.25">
      <c r="C47" s="54"/>
      <c r="G47" s="54"/>
    </row>
    <row r="48" spans="3:7" s="53" customFormat="1" x14ac:dyDescent="0.25">
      <c r="C48" s="54"/>
      <c r="G48" s="54"/>
    </row>
    <row r="49" spans="3:7" s="53" customFormat="1" x14ac:dyDescent="0.25">
      <c r="C49" s="54"/>
      <c r="G49" s="54"/>
    </row>
    <row r="50" spans="3:7" s="53" customFormat="1" x14ac:dyDescent="0.25">
      <c r="C50" s="54"/>
      <c r="G50" s="54"/>
    </row>
    <row r="51" spans="3:7" s="53" customFormat="1" x14ac:dyDescent="0.25">
      <c r="C51" s="54"/>
      <c r="G51" s="54"/>
    </row>
    <row r="52" spans="3:7" s="53" customFormat="1" x14ac:dyDescent="0.25">
      <c r="C52" s="54"/>
      <c r="G52" s="54"/>
    </row>
    <row r="53" spans="3:7" s="53" customFormat="1" x14ac:dyDescent="0.25">
      <c r="C53" s="54"/>
      <c r="G53" s="54"/>
    </row>
    <row r="54" spans="3:7" s="53" customFormat="1" x14ac:dyDescent="0.25">
      <c r="C54" s="54"/>
      <c r="G54" s="54"/>
    </row>
    <row r="55" spans="3:7" s="53" customFormat="1" x14ac:dyDescent="0.25">
      <c r="C55" s="54"/>
      <c r="G55" s="54"/>
    </row>
    <row r="56" spans="3:7" s="53" customFormat="1" x14ac:dyDescent="0.25">
      <c r="C56" s="54"/>
      <c r="G56" s="54"/>
    </row>
    <row r="57" spans="3:7" s="53" customFormat="1" x14ac:dyDescent="0.25">
      <c r="C57" s="54"/>
      <c r="G57" s="54"/>
    </row>
    <row r="58" spans="3:7" s="53" customFormat="1" x14ac:dyDescent="0.25">
      <c r="C58" s="54"/>
      <c r="G58" s="54"/>
    </row>
    <row r="59" spans="3:7" s="53" customFormat="1" x14ac:dyDescent="0.25">
      <c r="C59" s="54"/>
      <c r="G59" s="54"/>
    </row>
    <row r="60" spans="3:7" s="53" customFormat="1" x14ac:dyDescent="0.25">
      <c r="C60" s="54"/>
      <c r="G60" s="54"/>
    </row>
    <row r="61" spans="3:7" s="53" customFormat="1" x14ac:dyDescent="0.25">
      <c r="C61" s="54"/>
      <c r="G61" s="54"/>
    </row>
    <row r="62" spans="3:7" s="53" customFormat="1" x14ac:dyDescent="0.25">
      <c r="C62" s="54"/>
      <c r="G62" s="54"/>
    </row>
    <row r="63" spans="3:7" s="53" customFormat="1" x14ac:dyDescent="0.25">
      <c r="C63" s="54"/>
      <c r="G63" s="54"/>
    </row>
    <row r="64" spans="3:7" s="53" customFormat="1" x14ac:dyDescent="0.25">
      <c r="C64" s="54"/>
      <c r="G64" s="54"/>
    </row>
    <row r="65" spans="3:7" s="53" customFormat="1" x14ac:dyDescent="0.25">
      <c r="C65" s="54"/>
      <c r="G65" s="54"/>
    </row>
    <row r="66" spans="3:7" s="53" customFormat="1" x14ac:dyDescent="0.25">
      <c r="C66" s="54"/>
      <c r="G66" s="54"/>
    </row>
    <row r="67" spans="3:7" s="53" customFormat="1" x14ac:dyDescent="0.25">
      <c r="C67" s="54"/>
      <c r="G67" s="54"/>
    </row>
    <row r="68" spans="3:7" s="53" customFormat="1" x14ac:dyDescent="0.25">
      <c r="C68" s="54"/>
      <c r="G68" s="54"/>
    </row>
    <row r="69" spans="3:7" s="53" customFormat="1" x14ac:dyDescent="0.25">
      <c r="C69" s="54"/>
      <c r="G69" s="54"/>
    </row>
    <row r="70" spans="3:7" s="53" customFormat="1" x14ac:dyDescent="0.25">
      <c r="C70" s="54"/>
      <c r="G70" s="54"/>
    </row>
    <row r="71" spans="3:7" s="53" customFormat="1" x14ac:dyDescent="0.25">
      <c r="C71" s="54"/>
      <c r="G71" s="54"/>
    </row>
    <row r="72" spans="3:7" s="53" customFormat="1" x14ac:dyDescent="0.25">
      <c r="C72" s="54"/>
      <c r="G72" s="54"/>
    </row>
    <row r="73" spans="3:7" s="53" customFormat="1" x14ac:dyDescent="0.25">
      <c r="C73" s="54"/>
      <c r="G73" s="54"/>
    </row>
    <row r="74" spans="3:7" s="53" customFormat="1" x14ac:dyDescent="0.25">
      <c r="C74" s="54"/>
      <c r="G74" s="54"/>
    </row>
    <row r="75" spans="3:7" s="53" customFormat="1" x14ac:dyDescent="0.25">
      <c r="C75" s="54"/>
      <c r="G75" s="54"/>
    </row>
    <row r="76" spans="3:7" s="53" customFormat="1" x14ac:dyDescent="0.25">
      <c r="C76" s="54"/>
      <c r="G76" s="54"/>
    </row>
    <row r="77" spans="3:7" s="53" customFormat="1" x14ac:dyDescent="0.25">
      <c r="C77" s="54"/>
      <c r="G77" s="54"/>
    </row>
    <row r="78" spans="3:7" s="53" customFormat="1" x14ac:dyDescent="0.25">
      <c r="C78" s="54"/>
      <c r="G78" s="54"/>
    </row>
    <row r="79" spans="3:7" s="53" customFormat="1" x14ac:dyDescent="0.25">
      <c r="C79" s="54"/>
      <c r="G79" s="54"/>
    </row>
    <row r="80" spans="3:7" s="53" customFormat="1" x14ac:dyDescent="0.25">
      <c r="C80" s="54"/>
      <c r="G80" s="54"/>
    </row>
    <row r="81" spans="3:7" s="53" customFormat="1" x14ac:dyDescent="0.25">
      <c r="C81" s="54"/>
      <c r="G81" s="54"/>
    </row>
    <row r="82" spans="3:7" s="53" customFormat="1" x14ac:dyDescent="0.25">
      <c r="C82" s="54"/>
      <c r="G82" s="54"/>
    </row>
    <row r="83" spans="3:7" s="53" customFormat="1" x14ac:dyDescent="0.25">
      <c r="C83" s="54"/>
      <c r="G83" s="54"/>
    </row>
    <row r="84" spans="3:7" s="53" customFormat="1" x14ac:dyDescent="0.25">
      <c r="C84" s="54"/>
      <c r="G84" s="54"/>
    </row>
    <row r="85" spans="3:7" s="53" customFormat="1" x14ac:dyDescent="0.25">
      <c r="C85" s="54"/>
      <c r="G85" s="54"/>
    </row>
    <row r="86" spans="3:7" s="53" customFormat="1" x14ac:dyDescent="0.25">
      <c r="C86" s="54"/>
      <c r="G86" s="54"/>
    </row>
    <row r="87" spans="3:7" s="53" customFormat="1" x14ac:dyDescent="0.25">
      <c r="C87" s="54"/>
      <c r="G87" s="54"/>
    </row>
    <row r="88" spans="3:7" s="53" customFormat="1" x14ac:dyDescent="0.25">
      <c r="C88" s="54"/>
      <c r="G88" s="54"/>
    </row>
    <row r="89" spans="3:7" s="53" customFormat="1" x14ac:dyDescent="0.25">
      <c r="C89" s="54"/>
      <c r="G89" s="54"/>
    </row>
    <row r="90" spans="3:7" s="53" customFormat="1" x14ac:dyDescent="0.25">
      <c r="C90" s="54"/>
      <c r="G90" s="54"/>
    </row>
    <row r="91" spans="3:7" s="53" customFormat="1" x14ac:dyDescent="0.25">
      <c r="C91" s="54"/>
      <c r="G91" s="54"/>
    </row>
    <row r="92" spans="3:7" s="53" customFormat="1" x14ac:dyDescent="0.25">
      <c r="C92" s="54"/>
      <c r="G92" s="54"/>
    </row>
    <row r="93" spans="3:7" s="53" customFormat="1" x14ac:dyDescent="0.25">
      <c r="C93" s="54"/>
      <c r="G93" s="54"/>
    </row>
    <row r="94" spans="3:7" s="53" customFormat="1" x14ac:dyDescent="0.25">
      <c r="C94" s="54"/>
      <c r="G94" s="54"/>
    </row>
    <row r="95" spans="3:7" s="53" customFormat="1" x14ac:dyDescent="0.25">
      <c r="C95" s="54"/>
      <c r="G95" s="54"/>
    </row>
    <row r="96" spans="3:7" s="53" customFormat="1" x14ac:dyDescent="0.25">
      <c r="C96" s="54"/>
      <c r="G96" s="54"/>
    </row>
    <row r="97" spans="3:7" s="53" customFormat="1" x14ac:dyDescent="0.25">
      <c r="C97" s="54"/>
      <c r="G97" s="54"/>
    </row>
    <row r="98" spans="3:7" s="53" customFormat="1" x14ac:dyDescent="0.25">
      <c r="C98" s="54"/>
      <c r="G98" s="54"/>
    </row>
    <row r="99" spans="3:7" s="53" customFormat="1" x14ac:dyDescent="0.25">
      <c r="C99" s="54"/>
      <c r="G99" s="54"/>
    </row>
    <row r="100" spans="3:7" s="53" customFormat="1" x14ac:dyDescent="0.25">
      <c r="C100" s="54"/>
      <c r="G100" s="54"/>
    </row>
    <row r="101" spans="3:7" s="53" customFormat="1" x14ac:dyDescent="0.25">
      <c r="C101" s="54"/>
      <c r="G101" s="54"/>
    </row>
    <row r="102" spans="3:7" s="53" customFormat="1" x14ac:dyDescent="0.25">
      <c r="C102" s="54"/>
      <c r="G102" s="54"/>
    </row>
    <row r="103" spans="3:7" s="53" customFormat="1" x14ac:dyDescent="0.25">
      <c r="C103" s="54"/>
      <c r="G103" s="54"/>
    </row>
    <row r="104" spans="3:7" s="53" customFormat="1" x14ac:dyDescent="0.25">
      <c r="C104" s="54"/>
      <c r="G104" s="54"/>
    </row>
    <row r="105" spans="3:7" s="53" customFormat="1" x14ac:dyDescent="0.25">
      <c r="C105" s="54"/>
      <c r="G105" s="54"/>
    </row>
    <row r="106" spans="3:7" s="53" customFormat="1" x14ac:dyDescent="0.25">
      <c r="C106" s="54"/>
      <c r="G106" s="54"/>
    </row>
    <row r="107" spans="3:7" s="53" customFormat="1" x14ac:dyDescent="0.25">
      <c r="C107" s="54"/>
      <c r="G107" s="54"/>
    </row>
    <row r="108" spans="3:7" s="53" customFormat="1" x14ac:dyDescent="0.25">
      <c r="C108" s="54"/>
      <c r="G108" s="54"/>
    </row>
    <row r="109" spans="3:7" s="53" customFormat="1" x14ac:dyDescent="0.25">
      <c r="C109" s="54"/>
      <c r="G109" s="54"/>
    </row>
    <row r="110" spans="3:7" s="53" customFormat="1" x14ac:dyDescent="0.25">
      <c r="C110" s="54"/>
      <c r="G110" s="54"/>
    </row>
    <row r="111" spans="3:7" s="53" customFormat="1" x14ac:dyDescent="0.25">
      <c r="C111" s="54"/>
      <c r="G111" s="54"/>
    </row>
    <row r="112" spans="3:7" s="53" customFormat="1" x14ac:dyDescent="0.25">
      <c r="C112" s="54"/>
      <c r="G112" s="54"/>
    </row>
    <row r="113" spans="3:7" s="53" customFormat="1" x14ac:dyDescent="0.25">
      <c r="C113" s="54"/>
      <c r="G113" s="54"/>
    </row>
    <row r="114" spans="3:7" s="53" customFormat="1" x14ac:dyDescent="0.25">
      <c r="C114" s="54"/>
      <c r="G114" s="54"/>
    </row>
    <row r="115" spans="3:7" s="53" customFormat="1" x14ac:dyDescent="0.25">
      <c r="C115" s="54"/>
      <c r="G115" s="54"/>
    </row>
    <row r="116" spans="3:7" s="53" customFormat="1" x14ac:dyDescent="0.25">
      <c r="C116" s="54"/>
      <c r="G116" s="54"/>
    </row>
    <row r="117" spans="3:7" s="53" customFormat="1" x14ac:dyDescent="0.25">
      <c r="C117" s="54"/>
      <c r="G117" s="54"/>
    </row>
    <row r="118" spans="3:7" s="53" customFormat="1" x14ac:dyDescent="0.25">
      <c r="C118" s="54"/>
      <c r="G118" s="54"/>
    </row>
    <row r="119" spans="3:7" s="53" customFormat="1" x14ac:dyDescent="0.25">
      <c r="C119" s="54"/>
      <c r="G119" s="54"/>
    </row>
    <row r="120" spans="3:7" s="53" customFormat="1" x14ac:dyDescent="0.25">
      <c r="C120" s="54"/>
      <c r="G120" s="54"/>
    </row>
    <row r="121" spans="3:7" s="53" customFormat="1" x14ac:dyDescent="0.25">
      <c r="C121" s="54"/>
      <c r="G121" s="54"/>
    </row>
    <row r="122" spans="3:7" s="53" customFormat="1" x14ac:dyDescent="0.25">
      <c r="C122" s="54"/>
      <c r="G122" s="54"/>
    </row>
    <row r="123" spans="3:7" s="53" customFormat="1" x14ac:dyDescent="0.25">
      <c r="C123" s="54"/>
      <c r="G123" s="54"/>
    </row>
    <row r="124" spans="3:7" s="53" customFormat="1" x14ac:dyDescent="0.25">
      <c r="C124" s="54"/>
      <c r="G124" s="54"/>
    </row>
    <row r="125" spans="3:7" s="53" customFormat="1" x14ac:dyDescent="0.25">
      <c r="C125" s="54"/>
      <c r="G125" s="54"/>
    </row>
    <row r="126" spans="3:7" s="53" customFormat="1" x14ac:dyDescent="0.25">
      <c r="C126" s="54"/>
      <c r="G126" s="54"/>
    </row>
    <row r="127" spans="3:7" s="53" customFormat="1" x14ac:dyDescent="0.25">
      <c r="C127" s="54"/>
      <c r="G127" s="54"/>
    </row>
    <row r="128" spans="3:7" s="53" customFormat="1" x14ac:dyDescent="0.25">
      <c r="C128" s="54"/>
      <c r="G128" s="54"/>
    </row>
    <row r="129" spans="3:7" s="53" customFormat="1" x14ac:dyDescent="0.25">
      <c r="C129" s="54"/>
      <c r="G129" s="54"/>
    </row>
    <row r="130" spans="3:7" s="53" customFormat="1" x14ac:dyDescent="0.25">
      <c r="C130" s="54"/>
      <c r="G130" s="54"/>
    </row>
    <row r="131" spans="3:7" s="53" customFormat="1" x14ac:dyDescent="0.25">
      <c r="C131" s="54"/>
      <c r="G131" s="54"/>
    </row>
    <row r="132" spans="3:7" s="53" customFormat="1" x14ac:dyDescent="0.25">
      <c r="C132" s="54"/>
      <c r="G132" s="54"/>
    </row>
    <row r="133" spans="3:7" s="53" customFormat="1" x14ac:dyDescent="0.25">
      <c r="C133" s="54"/>
      <c r="G133" s="54"/>
    </row>
    <row r="134" spans="3:7" s="53" customFormat="1" x14ac:dyDescent="0.25">
      <c r="C134" s="54"/>
      <c r="G134" s="54"/>
    </row>
    <row r="135" spans="3:7" s="53" customFormat="1" x14ac:dyDescent="0.25">
      <c r="C135" s="54"/>
      <c r="G135" s="54"/>
    </row>
    <row r="136" spans="3:7" s="53" customFormat="1" x14ac:dyDescent="0.25">
      <c r="C136" s="54"/>
      <c r="G136" s="54"/>
    </row>
    <row r="137" spans="3:7" s="53" customFormat="1" x14ac:dyDescent="0.25">
      <c r="C137" s="54"/>
      <c r="G137" s="54"/>
    </row>
    <row r="138" spans="3:7" s="53" customFormat="1" x14ac:dyDescent="0.25">
      <c r="C138" s="54"/>
      <c r="G138" s="54"/>
    </row>
    <row r="139" spans="3:7" s="53" customFormat="1" x14ac:dyDescent="0.25">
      <c r="C139" s="54"/>
      <c r="G139" s="54"/>
    </row>
    <row r="140" spans="3:7" s="53" customFormat="1" x14ac:dyDescent="0.25">
      <c r="C140" s="54"/>
      <c r="G140" s="54"/>
    </row>
    <row r="141" spans="3:7" s="53" customFormat="1" x14ac:dyDescent="0.25">
      <c r="C141" s="54"/>
      <c r="G141" s="54"/>
    </row>
    <row r="142" spans="3:7" s="53" customFormat="1" x14ac:dyDescent="0.25">
      <c r="C142" s="54"/>
      <c r="G142" s="54"/>
    </row>
    <row r="143" spans="3:7" s="53" customFormat="1" x14ac:dyDescent="0.25">
      <c r="C143" s="54"/>
      <c r="G143" s="54"/>
    </row>
    <row r="144" spans="3:7" s="53" customFormat="1" x14ac:dyDescent="0.25">
      <c r="C144" s="54"/>
      <c r="G144" s="54"/>
    </row>
    <row r="145" spans="3:7" s="53" customFormat="1" x14ac:dyDescent="0.25">
      <c r="C145" s="54"/>
      <c r="G145" s="54"/>
    </row>
    <row r="146" spans="3:7" s="53" customFormat="1" x14ac:dyDescent="0.25">
      <c r="C146" s="54"/>
      <c r="G146" s="54"/>
    </row>
    <row r="147" spans="3:7" s="53" customFormat="1" x14ac:dyDescent="0.25">
      <c r="C147" s="54"/>
      <c r="G147" s="54"/>
    </row>
    <row r="148" spans="3:7" s="53" customFormat="1" x14ac:dyDescent="0.25">
      <c r="C148" s="54"/>
      <c r="G148" s="54"/>
    </row>
    <row r="149" spans="3:7" s="53" customFormat="1" x14ac:dyDescent="0.25">
      <c r="C149" s="54"/>
      <c r="G149" s="54"/>
    </row>
    <row r="150" spans="3:7" s="53" customFormat="1" x14ac:dyDescent="0.25">
      <c r="C150" s="54"/>
      <c r="G150" s="54"/>
    </row>
    <row r="151" spans="3:7" s="53" customFormat="1" x14ac:dyDescent="0.25">
      <c r="C151" s="54"/>
      <c r="G151" s="54"/>
    </row>
    <row r="152" spans="3:7" s="53" customFormat="1" x14ac:dyDescent="0.25">
      <c r="C152" s="54"/>
      <c r="G152" s="54"/>
    </row>
    <row r="153" spans="3:7" s="53" customFormat="1" x14ac:dyDescent="0.25">
      <c r="C153" s="54"/>
      <c r="G153" s="54"/>
    </row>
    <row r="154" spans="3:7" s="53" customFormat="1" x14ac:dyDescent="0.25">
      <c r="C154" s="54"/>
      <c r="G154" s="54"/>
    </row>
    <row r="155" spans="3:7" s="53" customFormat="1" x14ac:dyDescent="0.25">
      <c r="C155" s="54"/>
      <c r="G155" s="54"/>
    </row>
    <row r="156" spans="3:7" s="53" customFormat="1" x14ac:dyDescent="0.25">
      <c r="C156" s="54"/>
      <c r="G156" s="54"/>
    </row>
    <row r="157" spans="3:7" s="53" customFormat="1" x14ac:dyDescent="0.25">
      <c r="C157" s="54"/>
      <c r="G157" s="54"/>
    </row>
    <row r="158" spans="3:7" s="53" customFormat="1" x14ac:dyDescent="0.25">
      <c r="C158" s="54"/>
      <c r="G158" s="54"/>
    </row>
    <row r="159" spans="3:7" s="53" customFormat="1" x14ac:dyDescent="0.25">
      <c r="C159" s="54"/>
      <c r="G159" s="54"/>
    </row>
    <row r="160" spans="3:7" s="53" customFormat="1" x14ac:dyDescent="0.25">
      <c r="C160" s="54"/>
      <c r="G160" s="54"/>
    </row>
    <row r="161" spans="3:7" s="53" customFormat="1" x14ac:dyDescent="0.25">
      <c r="C161" s="54"/>
      <c r="G161" s="54"/>
    </row>
    <row r="162" spans="3:7" s="53" customFormat="1" x14ac:dyDescent="0.25">
      <c r="C162" s="54"/>
      <c r="G162" s="54"/>
    </row>
    <row r="163" spans="3:7" s="53" customFormat="1" x14ac:dyDescent="0.25">
      <c r="C163" s="54"/>
      <c r="G163" s="54"/>
    </row>
    <row r="164" spans="3:7" s="53" customFormat="1" x14ac:dyDescent="0.25">
      <c r="C164" s="54"/>
      <c r="G164" s="54"/>
    </row>
    <row r="165" spans="3:7" s="53" customFormat="1" x14ac:dyDescent="0.25">
      <c r="C165" s="54"/>
      <c r="G165" s="54"/>
    </row>
    <row r="166" spans="3:7" s="53" customFormat="1" x14ac:dyDescent="0.25">
      <c r="C166" s="54"/>
      <c r="G166" s="54"/>
    </row>
    <row r="167" spans="3:7" s="53" customFormat="1" x14ac:dyDescent="0.25">
      <c r="C167" s="54"/>
      <c r="G167" s="54"/>
    </row>
    <row r="168" spans="3:7" s="53" customFormat="1" x14ac:dyDescent="0.25">
      <c r="C168" s="54"/>
      <c r="G168" s="54"/>
    </row>
    <row r="169" spans="3:7" s="53" customFormat="1" x14ac:dyDescent="0.25">
      <c r="C169" s="54"/>
      <c r="G169" s="54"/>
    </row>
    <row r="170" spans="3:7" s="53" customFormat="1" x14ac:dyDescent="0.25">
      <c r="C170" s="54"/>
      <c r="G170" s="54"/>
    </row>
    <row r="171" spans="3:7" s="53" customFormat="1" x14ac:dyDescent="0.25">
      <c r="C171" s="54"/>
      <c r="G171" s="54"/>
    </row>
    <row r="172" spans="3:7" s="53" customFormat="1" x14ac:dyDescent="0.25">
      <c r="C172" s="54"/>
      <c r="G172" s="54"/>
    </row>
    <row r="173" spans="3:7" s="53" customFormat="1" x14ac:dyDescent="0.25">
      <c r="C173" s="54"/>
      <c r="G173" s="54"/>
    </row>
    <row r="174" spans="3:7" s="53" customFormat="1" x14ac:dyDescent="0.25">
      <c r="C174" s="54"/>
      <c r="G174" s="54"/>
    </row>
    <row r="175" spans="3:7" s="53" customFormat="1" x14ac:dyDescent="0.25">
      <c r="C175" s="54"/>
      <c r="G175" s="54"/>
    </row>
    <row r="176" spans="3:7" s="53" customFormat="1" x14ac:dyDescent="0.25">
      <c r="C176" s="54"/>
      <c r="G176" s="54"/>
    </row>
    <row r="177" spans="3:7" s="53" customFormat="1" x14ac:dyDescent="0.25">
      <c r="C177" s="54"/>
      <c r="G177" s="54"/>
    </row>
    <row r="178" spans="3:7" s="53" customFormat="1" x14ac:dyDescent="0.25">
      <c r="C178" s="54"/>
      <c r="G178" s="54"/>
    </row>
    <row r="179" spans="3:7" s="53" customFormat="1" x14ac:dyDescent="0.25">
      <c r="C179" s="54"/>
      <c r="G179" s="54"/>
    </row>
    <row r="180" spans="3:7" s="53" customFormat="1" x14ac:dyDescent="0.25">
      <c r="C180" s="54"/>
      <c r="G180" s="54"/>
    </row>
    <row r="181" spans="3:7" s="53" customFormat="1" x14ac:dyDescent="0.25">
      <c r="C181" s="54"/>
      <c r="G181" s="54"/>
    </row>
    <row r="182" spans="3:7" s="53" customFormat="1" x14ac:dyDescent="0.25">
      <c r="C182" s="54"/>
      <c r="G182" s="54"/>
    </row>
    <row r="183" spans="3:7" s="53" customFormat="1" x14ac:dyDescent="0.25">
      <c r="C183" s="54"/>
      <c r="G183" s="54"/>
    </row>
    <row r="184" spans="3:7" s="53" customFormat="1" x14ac:dyDescent="0.25">
      <c r="C184" s="54"/>
      <c r="G184" s="54"/>
    </row>
    <row r="185" spans="3:7" s="53" customFormat="1" x14ac:dyDescent="0.25">
      <c r="C185" s="54"/>
      <c r="G185" s="54"/>
    </row>
    <row r="186" spans="3:7" s="53" customFormat="1" x14ac:dyDescent="0.25">
      <c r="C186" s="54"/>
      <c r="G186" s="54"/>
    </row>
    <row r="187" spans="3:7" s="53" customFormat="1" x14ac:dyDescent="0.25">
      <c r="C187" s="54"/>
      <c r="G187" s="54"/>
    </row>
    <row r="188" spans="3:7" s="53" customFormat="1" x14ac:dyDescent="0.25">
      <c r="C188" s="54"/>
      <c r="G188" s="54"/>
    </row>
    <row r="189" spans="3:7" s="53" customFormat="1" x14ac:dyDescent="0.25">
      <c r="C189" s="54"/>
      <c r="G189" s="54"/>
    </row>
    <row r="190" spans="3:7" s="53" customFormat="1" x14ac:dyDescent="0.25">
      <c r="C190" s="54"/>
      <c r="G190" s="54"/>
    </row>
    <row r="191" spans="3:7" s="53" customFormat="1" x14ac:dyDescent="0.25">
      <c r="C191" s="54"/>
      <c r="G191" s="54"/>
    </row>
    <row r="192" spans="3:7" s="53" customFormat="1" x14ac:dyDescent="0.25">
      <c r="C192" s="54"/>
      <c r="G192" s="54"/>
    </row>
    <row r="193" spans="3:7" s="53" customFormat="1" x14ac:dyDescent="0.25">
      <c r="C193" s="54"/>
      <c r="G193" s="54"/>
    </row>
    <row r="194" spans="3:7" s="53" customFormat="1" x14ac:dyDescent="0.25">
      <c r="C194" s="54"/>
      <c r="G194" s="54"/>
    </row>
    <row r="195" spans="3:7" s="53" customFormat="1" x14ac:dyDescent="0.25">
      <c r="C195" s="54"/>
      <c r="G195" s="54"/>
    </row>
    <row r="196" spans="3:7" s="53" customFormat="1" x14ac:dyDescent="0.25">
      <c r="C196" s="54"/>
      <c r="G196" s="54"/>
    </row>
    <row r="197" spans="3:7" s="53" customFormat="1" x14ac:dyDescent="0.25">
      <c r="C197" s="54"/>
      <c r="G197" s="54"/>
    </row>
    <row r="198" spans="3:7" s="53" customFormat="1" x14ac:dyDescent="0.25">
      <c r="C198" s="54"/>
      <c r="G198" s="54"/>
    </row>
    <row r="199" spans="3:7" s="53" customFormat="1" x14ac:dyDescent="0.25">
      <c r="C199" s="54"/>
      <c r="G199" s="54"/>
    </row>
    <row r="200" spans="3:7" s="53" customFormat="1" x14ac:dyDescent="0.25">
      <c r="C200" s="54"/>
      <c r="G200" s="54"/>
    </row>
    <row r="201" spans="3:7" s="53" customFormat="1" x14ac:dyDescent="0.25">
      <c r="C201" s="54"/>
      <c r="G201" s="54"/>
    </row>
    <row r="202" spans="3:7" s="53" customFormat="1" x14ac:dyDescent="0.25">
      <c r="C202" s="54"/>
      <c r="G202" s="54"/>
    </row>
    <row r="203" spans="3:7" s="53" customFormat="1" x14ac:dyDescent="0.25">
      <c r="C203" s="54"/>
      <c r="G203" s="54"/>
    </row>
    <row r="204" spans="3:7" s="53" customFormat="1" x14ac:dyDescent="0.25">
      <c r="C204" s="54"/>
      <c r="G204" s="54"/>
    </row>
    <row r="205" spans="3:7" s="53" customFormat="1" x14ac:dyDescent="0.25">
      <c r="C205" s="54"/>
      <c r="G205" s="54"/>
    </row>
    <row r="206" spans="3:7" s="53" customFormat="1" x14ac:dyDescent="0.25">
      <c r="C206" s="54"/>
      <c r="G206" s="54"/>
    </row>
    <row r="207" spans="3:7" s="53" customFormat="1" x14ac:dyDescent="0.25">
      <c r="C207" s="54"/>
      <c r="G207" s="54"/>
    </row>
    <row r="208" spans="3:7" s="53" customFormat="1" x14ac:dyDescent="0.25">
      <c r="C208" s="54"/>
      <c r="G208" s="54"/>
    </row>
    <row r="209" spans="3:7" s="53" customFormat="1" x14ac:dyDescent="0.25">
      <c r="C209" s="54"/>
      <c r="G209" s="54"/>
    </row>
    <row r="210" spans="3:7" s="53" customFormat="1" x14ac:dyDescent="0.25">
      <c r="C210" s="54"/>
      <c r="G210" s="54"/>
    </row>
    <row r="211" spans="3:7" s="53" customFormat="1" x14ac:dyDescent="0.25">
      <c r="C211" s="54"/>
      <c r="G211" s="54"/>
    </row>
    <row r="212" spans="3:7" s="53" customFormat="1" x14ac:dyDescent="0.25">
      <c r="C212" s="54"/>
      <c r="G212" s="54"/>
    </row>
    <row r="213" spans="3:7" s="53" customFormat="1" x14ac:dyDescent="0.25">
      <c r="C213" s="54"/>
      <c r="G213" s="54"/>
    </row>
    <row r="214" spans="3:7" s="53" customFormat="1" x14ac:dyDescent="0.25">
      <c r="C214" s="54"/>
      <c r="G214" s="54"/>
    </row>
    <row r="215" spans="3:7" s="53" customFormat="1" x14ac:dyDescent="0.25">
      <c r="C215" s="54"/>
      <c r="G215" s="54"/>
    </row>
    <row r="216" spans="3:7" s="53" customFormat="1" x14ac:dyDescent="0.25">
      <c r="C216" s="54"/>
      <c r="G216" s="54"/>
    </row>
    <row r="217" spans="3:7" s="53" customFormat="1" x14ac:dyDescent="0.25">
      <c r="C217" s="54"/>
      <c r="G217" s="54"/>
    </row>
    <row r="218" spans="3:7" s="53" customFormat="1" x14ac:dyDescent="0.25">
      <c r="C218" s="54"/>
      <c r="G218" s="54"/>
    </row>
    <row r="219" spans="3:7" s="53" customFormat="1" x14ac:dyDescent="0.25">
      <c r="C219" s="54"/>
      <c r="G219" s="54"/>
    </row>
    <row r="220" spans="3:7" s="53" customFormat="1" x14ac:dyDescent="0.25">
      <c r="C220" s="54"/>
      <c r="G220" s="54"/>
    </row>
    <row r="221" spans="3:7" s="53" customFormat="1" x14ac:dyDescent="0.25">
      <c r="C221" s="54"/>
      <c r="G221" s="54"/>
    </row>
    <row r="222" spans="3:7" s="53" customFormat="1" x14ac:dyDescent="0.25">
      <c r="C222" s="54"/>
      <c r="G222" s="54"/>
    </row>
    <row r="223" spans="3:7" s="53" customFormat="1" x14ac:dyDescent="0.25">
      <c r="C223" s="54"/>
      <c r="G223" s="54"/>
    </row>
    <row r="224" spans="3:7" s="53" customFormat="1" x14ac:dyDescent="0.25">
      <c r="C224" s="54"/>
      <c r="G224" s="54"/>
    </row>
    <row r="225" spans="3:7" s="53" customFormat="1" x14ac:dyDescent="0.25">
      <c r="C225" s="54"/>
      <c r="G225" s="54"/>
    </row>
    <row r="226" spans="3:7" s="53" customFormat="1" x14ac:dyDescent="0.25">
      <c r="C226" s="54"/>
      <c r="G226" s="54"/>
    </row>
    <row r="227" spans="3:7" s="53" customFormat="1" x14ac:dyDescent="0.25">
      <c r="C227" s="54"/>
      <c r="G227" s="54"/>
    </row>
    <row r="228" spans="3:7" s="53" customFormat="1" x14ac:dyDescent="0.25">
      <c r="C228" s="54"/>
      <c r="G228" s="54"/>
    </row>
    <row r="229" spans="3:7" s="53" customFormat="1" x14ac:dyDescent="0.25">
      <c r="C229" s="54"/>
      <c r="G229" s="54"/>
    </row>
    <row r="230" spans="3:7" s="53" customFormat="1" x14ac:dyDescent="0.25">
      <c r="C230" s="54"/>
      <c r="G230" s="54"/>
    </row>
    <row r="231" spans="3:7" s="53" customFormat="1" x14ac:dyDescent="0.25">
      <c r="C231" s="54"/>
      <c r="G231" s="54"/>
    </row>
    <row r="232" spans="3:7" s="53" customFormat="1" x14ac:dyDescent="0.25">
      <c r="C232" s="54"/>
      <c r="G232" s="54"/>
    </row>
    <row r="233" spans="3:7" s="53" customFormat="1" x14ac:dyDescent="0.25">
      <c r="C233" s="54"/>
      <c r="G233" s="54"/>
    </row>
    <row r="234" spans="3:7" s="53" customFormat="1" x14ac:dyDescent="0.25">
      <c r="C234" s="54"/>
      <c r="G234" s="54"/>
    </row>
    <row r="235" spans="3:7" s="53" customFormat="1" x14ac:dyDescent="0.25">
      <c r="C235" s="54"/>
      <c r="G235" s="54"/>
    </row>
    <row r="236" spans="3:7" s="53" customFormat="1" x14ac:dyDescent="0.25">
      <c r="C236" s="54"/>
      <c r="G236" s="54"/>
    </row>
    <row r="237" spans="3:7" s="53" customFormat="1" x14ac:dyDescent="0.25">
      <c r="C237" s="54"/>
      <c r="G237" s="54"/>
    </row>
    <row r="238" spans="3:7" s="53" customFormat="1" x14ac:dyDescent="0.25">
      <c r="C238" s="54"/>
      <c r="G238" s="54"/>
    </row>
    <row r="239" spans="3:7" s="53" customFormat="1" x14ac:dyDescent="0.25">
      <c r="C239" s="54"/>
      <c r="G239" s="54"/>
    </row>
    <row r="240" spans="3:7" s="53" customFormat="1" x14ac:dyDescent="0.25">
      <c r="C240" s="54"/>
      <c r="G240" s="54"/>
    </row>
    <row r="241" spans="3:7" s="53" customFormat="1" x14ac:dyDescent="0.25">
      <c r="C241" s="54"/>
      <c r="G241" s="54"/>
    </row>
    <row r="242" spans="3:7" s="53" customFormat="1" x14ac:dyDescent="0.25">
      <c r="C242" s="54"/>
      <c r="G242" s="54"/>
    </row>
    <row r="243" spans="3:7" s="53" customFormat="1" x14ac:dyDescent="0.25">
      <c r="C243" s="54"/>
      <c r="G243" s="54"/>
    </row>
    <row r="244" spans="3:7" s="53" customFormat="1" x14ac:dyDescent="0.25">
      <c r="C244" s="54"/>
      <c r="G244" s="54"/>
    </row>
    <row r="245" spans="3:7" s="53" customFormat="1" x14ac:dyDescent="0.25">
      <c r="C245" s="54"/>
      <c r="G245" s="54"/>
    </row>
    <row r="246" spans="3:7" s="53" customFormat="1" x14ac:dyDescent="0.25">
      <c r="C246" s="54"/>
      <c r="G246" s="54"/>
    </row>
    <row r="247" spans="3:7" s="53" customFormat="1" x14ac:dyDescent="0.25">
      <c r="C247" s="54"/>
      <c r="G247" s="54"/>
    </row>
    <row r="248" spans="3:7" s="53" customFormat="1" x14ac:dyDescent="0.25">
      <c r="C248" s="54"/>
      <c r="G248" s="54"/>
    </row>
    <row r="249" spans="3:7" s="53" customFormat="1" x14ac:dyDescent="0.25">
      <c r="C249" s="54"/>
      <c r="G249" s="54"/>
    </row>
    <row r="250" spans="3:7" s="53" customFormat="1" x14ac:dyDescent="0.25">
      <c r="C250" s="54"/>
      <c r="G250" s="54"/>
    </row>
    <row r="251" spans="3:7" s="53" customFormat="1" x14ac:dyDescent="0.25">
      <c r="C251" s="54"/>
      <c r="G251" s="54"/>
    </row>
    <row r="252" spans="3:7" s="53" customFormat="1" x14ac:dyDescent="0.25">
      <c r="C252" s="54"/>
      <c r="G252" s="54"/>
    </row>
    <row r="253" spans="3:7" s="53" customFormat="1" x14ac:dyDescent="0.25">
      <c r="C253" s="54"/>
      <c r="G253" s="54"/>
    </row>
    <row r="254" spans="3:7" s="53" customFormat="1" x14ac:dyDescent="0.25">
      <c r="C254" s="54"/>
      <c r="G254" s="54"/>
    </row>
    <row r="255" spans="3:7" s="53" customFormat="1" x14ac:dyDescent="0.25">
      <c r="C255" s="54"/>
      <c r="G255" s="54"/>
    </row>
    <row r="256" spans="3:7" s="53" customFormat="1" x14ac:dyDescent="0.25">
      <c r="C256" s="54"/>
      <c r="G256" s="54"/>
    </row>
    <row r="257" spans="3:7" s="53" customFormat="1" x14ac:dyDescent="0.25">
      <c r="C257" s="54"/>
      <c r="G257" s="54"/>
    </row>
    <row r="258" spans="3:7" s="53" customFormat="1" x14ac:dyDescent="0.25">
      <c r="C258" s="54"/>
      <c r="G258" s="54"/>
    </row>
    <row r="259" spans="3:7" s="53" customFormat="1" x14ac:dyDescent="0.25">
      <c r="C259" s="54"/>
      <c r="G259" s="54"/>
    </row>
    <row r="260" spans="3:7" s="53" customFormat="1" x14ac:dyDescent="0.25">
      <c r="C260" s="54"/>
      <c r="G260" s="54"/>
    </row>
    <row r="261" spans="3:7" s="53" customFormat="1" x14ac:dyDescent="0.25">
      <c r="C261" s="54"/>
      <c r="G261" s="54"/>
    </row>
    <row r="262" spans="3:7" s="53" customFormat="1" x14ac:dyDescent="0.25">
      <c r="C262" s="54"/>
      <c r="G262" s="54"/>
    </row>
    <row r="263" spans="3:7" s="53" customFormat="1" x14ac:dyDescent="0.25">
      <c r="C263" s="54"/>
      <c r="G263" s="54"/>
    </row>
    <row r="264" spans="3:7" s="53" customFormat="1" x14ac:dyDescent="0.25">
      <c r="C264" s="54"/>
      <c r="G264" s="54"/>
    </row>
    <row r="265" spans="3:7" s="53" customFormat="1" x14ac:dyDescent="0.25">
      <c r="C265" s="54"/>
      <c r="G265" s="54"/>
    </row>
    <row r="266" spans="3:7" s="53" customFormat="1" x14ac:dyDescent="0.25">
      <c r="C266" s="54"/>
      <c r="G266" s="54"/>
    </row>
    <row r="267" spans="3:7" s="53" customFormat="1" x14ac:dyDescent="0.25">
      <c r="C267" s="54"/>
      <c r="G267" s="54"/>
    </row>
    <row r="268" spans="3:7" s="53" customFormat="1" x14ac:dyDescent="0.25">
      <c r="C268" s="54"/>
      <c r="G268" s="54"/>
    </row>
    <row r="269" spans="3:7" s="53" customFormat="1" x14ac:dyDescent="0.25">
      <c r="C269" s="54"/>
      <c r="G269" s="54"/>
    </row>
    <row r="270" spans="3:7" s="53" customFormat="1" x14ac:dyDescent="0.25">
      <c r="C270" s="54"/>
      <c r="G270" s="54"/>
    </row>
    <row r="271" spans="3:7" s="53" customFormat="1" x14ac:dyDescent="0.25">
      <c r="C271" s="54"/>
      <c r="G271" s="54"/>
    </row>
    <row r="272" spans="3:7" s="53" customFormat="1" x14ac:dyDescent="0.25">
      <c r="C272" s="54"/>
      <c r="G272" s="54"/>
    </row>
    <row r="273" spans="3:7" s="53" customFormat="1" x14ac:dyDescent="0.25">
      <c r="C273" s="54"/>
      <c r="G273" s="54"/>
    </row>
    <row r="274" spans="3:7" s="53" customFormat="1" x14ac:dyDescent="0.25">
      <c r="C274" s="54"/>
      <c r="G274" s="54"/>
    </row>
    <row r="275" spans="3:7" s="53" customFormat="1" x14ac:dyDescent="0.25">
      <c r="C275" s="54"/>
      <c r="G275" s="54"/>
    </row>
    <row r="276" spans="3:7" s="53" customFormat="1" x14ac:dyDescent="0.25">
      <c r="C276" s="54"/>
      <c r="G276" s="54"/>
    </row>
    <row r="277" spans="3:7" s="53" customFormat="1" x14ac:dyDescent="0.25">
      <c r="C277" s="54"/>
      <c r="G277" s="54"/>
    </row>
    <row r="278" spans="3:7" s="53" customFormat="1" x14ac:dyDescent="0.25">
      <c r="C278" s="54"/>
      <c r="G278" s="54"/>
    </row>
    <row r="279" spans="3:7" s="53" customFormat="1" x14ac:dyDescent="0.25">
      <c r="C279" s="54"/>
      <c r="G279" s="54"/>
    </row>
    <row r="280" spans="3:7" s="53" customFormat="1" x14ac:dyDescent="0.25">
      <c r="C280" s="54"/>
      <c r="G280" s="54"/>
    </row>
    <row r="281" spans="3:7" s="53" customFormat="1" x14ac:dyDescent="0.25">
      <c r="C281" s="54"/>
      <c r="G281" s="54"/>
    </row>
    <row r="282" spans="3:7" s="53" customFormat="1" x14ac:dyDescent="0.25">
      <c r="C282" s="54"/>
      <c r="G282" s="54"/>
    </row>
    <row r="283" spans="3:7" s="53" customFormat="1" x14ac:dyDescent="0.25">
      <c r="C283" s="54"/>
      <c r="G283" s="54"/>
    </row>
    <row r="284" spans="3:7" s="53" customFormat="1" x14ac:dyDescent="0.25">
      <c r="C284" s="54"/>
      <c r="G284" s="54"/>
    </row>
    <row r="285" spans="3:7" s="53" customFormat="1" x14ac:dyDescent="0.25">
      <c r="C285" s="54"/>
      <c r="G285" s="54"/>
    </row>
    <row r="286" spans="3:7" s="53" customFormat="1" x14ac:dyDescent="0.25">
      <c r="C286" s="54"/>
      <c r="G286" s="54"/>
    </row>
    <row r="287" spans="3:7" s="53" customFormat="1" x14ac:dyDescent="0.25">
      <c r="C287" s="54"/>
      <c r="G287" s="54"/>
    </row>
    <row r="288" spans="3:7" s="53" customFormat="1" x14ac:dyDescent="0.25">
      <c r="C288" s="54"/>
      <c r="G288" s="54"/>
    </row>
    <row r="289" spans="3:7" s="53" customFormat="1" x14ac:dyDescent="0.25">
      <c r="C289" s="54"/>
      <c r="G289" s="54"/>
    </row>
    <row r="290" spans="3:7" s="53" customFormat="1" x14ac:dyDescent="0.25">
      <c r="C290" s="54"/>
      <c r="G290" s="54"/>
    </row>
    <row r="291" spans="3:7" s="53" customFormat="1" x14ac:dyDescent="0.25">
      <c r="C291" s="54"/>
      <c r="G291" s="54"/>
    </row>
    <row r="292" spans="3:7" s="53" customFormat="1" x14ac:dyDescent="0.25">
      <c r="C292" s="54"/>
      <c r="G292" s="54"/>
    </row>
    <row r="293" spans="3:7" s="53" customFormat="1" x14ac:dyDescent="0.25">
      <c r="C293" s="54"/>
      <c r="G293" s="54"/>
    </row>
    <row r="294" spans="3:7" s="53" customFormat="1" x14ac:dyDescent="0.25">
      <c r="C294" s="54"/>
      <c r="G294" s="54"/>
    </row>
    <row r="295" spans="3:7" s="53" customFormat="1" x14ac:dyDescent="0.25">
      <c r="C295" s="54"/>
      <c r="G295" s="54"/>
    </row>
    <row r="296" spans="3:7" s="53" customFormat="1" x14ac:dyDescent="0.25">
      <c r="C296" s="54"/>
      <c r="G296" s="54"/>
    </row>
    <row r="297" spans="3:7" s="53" customFormat="1" x14ac:dyDescent="0.25">
      <c r="C297" s="54"/>
      <c r="G297" s="54"/>
    </row>
    <row r="298" spans="3:7" s="53" customFormat="1" x14ac:dyDescent="0.25">
      <c r="C298" s="54"/>
      <c r="G298" s="54"/>
    </row>
    <row r="299" spans="3:7" s="53" customFormat="1" x14ac:dyDescent="0.25">
      <c r="C299" s="54"/>
      <c r="G299" s="54"/>
    </row>
    <row r="300" spans="3:7" s="53" customFormat="1" x14ac:dyDescent="0.25">
      <c r="C300" s="54"/>
      <c r="G300" s="54"/>
    </row>
    <row r="301" spans="3:7" s="53" customFormat="1" x14ac:dyDescent="0.25">
      <c r="C301" s="54"/>
      <c r="G301" s="54"/>
    </row>
    <row r="302" spans="3:7" s="53" customFormat="1" x14ac:dyDescent="0.25">
      <c r="C302" s="54"/>
      <c r="G302" s="54"/>
    </row>
    <row r="303" spans="3:7" s="53" customFormat="1" x14ac:dyDescent="0.25">
      <c r="C303" s="54"/>
      <c r="G303" s="54"/>
    </row>
    <row r="304" spans="3:7" s="53" customFormat="1" x14ac:dyDescent="0.25">
      <c r="C304" s="54"/>
      <c r="G304" s="54"/>
    </row>
    <row r="305" spans="3:7" s="53" customFormat="1" x14ac:dyDescent="0.25">
      <c r="C305" s="54"/>
      <c r="G305" s="54"/>
    </row>
    <row r="306" spans="3:7" s="53" customFormat="1" x14ac:dyDescent="0.25">
      <c r="C306" s="54"/>
      <c r="G306" s="54"/>
    </row>
    <row r="307" spans="3:7" s="53" customFormat="1" x14ac:dyDescent="0.25">
      <c r="C307" s="54"/>
      <c r="G307" s="54"/>
    </row>
    <row r="308" spans="3:7" s="53" customFormat="1" x14ac:dyDescent="0.25">
      <c r="C308" s="54"/>
      <c r="G308" s="54"/>
    </row>
    <row r="309" spans="3:7" s="53" customFormat="1" x14ac:dyDescent="0.25">
      <c r="C309" s="54"/>
      <c r="G309" s="54"/>
    </row>
    <row r="310" spans="3:7" s="53" customFormat="1" x14ac:dyDescent="0.25">
      <c r="C310" s="54"/>
      <c r="G310" s="54"/>
    </row>
    <row r="311" spans="3:7" s="53" customFormat="1" x14ac:dyDescent="0.25">
      <c r="C311" s="54"/>
      <c r="G311" s="54"/>
    </row>
    <row r="312" spans="3:7" s="53" customFormat="1" x14ac:dyDescent="0.25">
      <c r="C312" s="54"/>
      <c r="G312" s="54"/>
    </row>
    <row r="313" spans="3:7" s="53" customFormat="1" x14ac:dyDescent="0.25">
      <c r="C313" s="54"/>
      <c r="G313" s="54"/>
    </row>
    <row r="314" spans="3:7" s="53" customFormat="1" x14ac:dyDescent="0.25">
      <c r="C314" s="54"/>
      <c r="G314" s="54"/>
    </row>
    <row r="315" spans="3:7" s="53" customFormat="1" x14ac:dyDescent="0.25">
      <c r="C315" s="54"/>
      <c r="G315" s="54"/>
    </row>
    <row r="316" spans="3:7" s="53" customFormat="1" x14ac:dyDescent="0.25">
      <c r="C316" s="54"/>
      <c r="G316" s="54"/>
    </row>
    <row r="317" spans="3:7" s="53" customFormat="1" x14ac:dyDescent="0.25">
      <c r="C317" s="54"/>
      <c r="G317" s="54"/>
    </row>
    <row r="318" spans="3:7" s="53" customFormat="1" x14ac:dyDescent="0.25">
      <c r="C318" s="54"/>
      <c r="G318" s="54"/>
    </row>
    <row r="319" spans="3:7" s="53" customFormat="1" x14ac:dyDescent="0.25">
      <c r="C319" s="54"/>
      <c r="G319" s="54"/>
    </row>
    <row r="320" spans="3:7" s="53" customFormat="1" x14ac:dyDescent="0.25">
      <c r="C320" s="54"/>
      <c r="G320" s="54"/>
    </row>
    <row r="321" spans="3:7" s="53" customFormat="1" x14ac:dyDescent="0.25">
      <c r="C321" s="54"/>
      <c r="G321" s="54"/>
    </row>
    <row r="322" spans="3:7" s="53" customFormat="1" x14ac:dyDescent="0.25">
      <c r="C322" s="54"/>
      <c r="G322" s="54"/>
    </row>
    <row r="323" spans="3:7" s="53" customFormat="1" x14ac:dyDescent="0.25">
      <c r="C323" s="54"/>
      <c r="G323" s="54"/>
    </row>
    <row r="324" spans="3:7" s="53" customFormat="1" x14ac:dyDescent="0.25">
      <c r="C324" s="54"/>
      <c r="G324" s="54"/>
    </row>
    <row r="325" spans="3:7" s="53" customFormat="1" x14ac:dyDescent="0.25">
      <c r="C325" s="54"/>
      <c r="G325" s="54"/>
    </row>
    <row r="326" spans="3:7" s="53" customFormat="1" x14ac:dyDescent="0.25">
      <c r="C326" s="54"/>
      <c r="G326" s="54"/>
    </row>
    <row r="327" spans="3:7" s="53" customFormat="1" x14ac:dyDescent="0.25">
      <c r="C327" s="54"/>
      <c r="G327" s="54"/>
    </row>
    <row r="328" spans="3:7" s="53" customFormat="1" x14ac:dyDescent="0.25">
      <c r="C328" s="54"/>
      <c r="G328" s="54"/>
    </row>
    <row r="329" spans="3:7" s="53" customFormat="1" x14ac:dyDescent="0.25">
      <c r="C329" s="54"/>
      <c r="G329" s="54"/>
    </row>
    <row r="330" spans="3:7" s="53" customFormat="1" x14ac:dyDescent="0.25">
      <c r="C330" s="54"/>
      <c r="G330" s="54"/>
    </row>
    <row r="331" spans="3:7" s="53" customFormat="1" x14ac:dyDescent="0.25">
      <c r="C331" s="54"/>
      <c r="G331" s="54"/>
    </row>
    <row r="332" spans="3:7" s="53" customFormat="1" x14ac:dyDescent="0.25">
      <c r="C332" s="54"/>
      <c r="G332" s="54"/>
    </row>
    <row r="333" spans="3:7" s="53" customFormat="1" x14ac:dyDescent="0.25">
      <c r="C333" s="54"/>
      <c r="G333" s="54"/>
    </row>
    <row r="334" spans="3:7" s="53" customFormat="1" x14ac:dyDescent="0.25">
      <c r="C334" s="54"/>
      <c r="G334" s="54"/>
    </row>
    <row r="335" spans="3:7" s="53" customFormat="1" x14ac:dyDescent="0.25">
      <c r="C335" s="54"/>
      <c r="G335" s="54"/>
    </row>
    <row r="336" spans="3:7" s="53" customFormat="1" x14ac:dyDescent="0.25">
      <c r="C336" s="54"/>
      <c r="G336" s="54"/>
    </row>
    <row r="337" spans="3:7" s="53" customFormat="1" x14ac:dyDescent="0.25">
      <c r="C337" s="54"/>
      <c r="G337" s="54"/>
    </row>
    <row r="338" spans="3:7" s="53" customFormat="1" x14ac:dyDescent="0.25">
      <c r="C338" s="54"/>
      <c r="G338" s="54"/>
    </row>
    <row r="339" spans="3:7" s="53" customFormat="1" x14ac:dyDescent="0.25">
      <c r="C339" s="54"/>
      <c r="G339" s="54"/>
    </row>
    <row r="340" spans="3:7" s="53" customFormat="1" x14ac:dyDescent="0.25">
      <c r="C340" s="54"/>
      <c r="G340" s="54"/>
    </row>
    <row r="341" spans="3:7" s="53" customFormat="1" x14ac:dyDescent="0.25">
      <c r="C341" s="54"/>
      <c r="G341" s="54"/>
    </row>
    <row r="342" spans="3:7" s="53" customFormat="1" x14ac:dyDescent="0.25">
      <c r="C342" s="54"/>
      <c r="G342" s="54"/>
    </row>
    <row r="343" spans="3:7" s="53" customFormat="1" x14ac:dyDescent="0.25">
      <c r="C343" s="54"/>
      <c r="G343" s="54"/>
    </row>
    <row r="344" spans="3:7" s="53" customFormat="1" x14ac:dyDescent="0.25">
      <c r="C344" s="54"/>
      <c r="G344" s="54"/>
    </row>
    <row r="345" spans="3:7" s="53" customFormat="1" x14ac:dyDescent="0.25">
      <c r="C345" s="54"/>
      <c r="G345" s="54"/>
    </row>
    <row r="346" spans="3:7" s="53" customFormat="1" x14ac:dyDescent="0.25">
      <c r="C346" s="54"/>
      <c r="G346" s="54"/>
    </row>
    <row r="347" spans="3:7" s="53" customFormat="1" x14ac:dyDescent="0.25">
      <c r="C347" s="54"/>
      <c r="G347" s="54"/>
    </row>
    <row r="348" spans="3:7" s="53" customFormat="1" x14ac:dyDescent="0.25">
      <c r="C348" s="54"/>
      <c r="G348" s="54"/>
    </row>
    <row r="349" spans="3:7" s="53" customFormat="1" x14ac:dyDescent="0.25">
      <c r="C349" s="54"/>
      <c r="G349" s="54"/>
    </row>
    <row r="350" spans="3:7" s="53" customFormat="1" x14ac:dyDescent="0.25">
      <c r="C350" s="54"/>
      <c r="G350" s="54"/>
    </row>
    <row r="351" spans="3:7" s="53" customFormat="1" x14ac:dyDescent="0.25">
      <c r="C351" s="54"/>
      <c r="G351" s="54"/>
    </row>
    <row r="352" spans="3:7" s="53" customFormat="1" x14ac:dyDescent="0.25">
      <c r="C352" s="54"/>
      <c r="G352" s="54"/>
    </row>
    <row r="353" spans="1:20" s="53" customFormat="1" x14ac:dyDescent="0.25">
      <c r="C353" s="54"/>
      <c r="G353" s="54"/>
    </row>
    <row r="354" spans="1:20" s="53" customFormat="1" x14ac:dyDescent="0.25">
      <c r="C354" s="54"/>
      <c r="G354" s="54"/>
    </row>
    <row r="355" spans="1:20" s="53" customFormat="1" x14ac:dyDescent="0.25">
      <c r="C355" s="54"/>
      <c r="G355" s="54"/>
    </row>
    <row r="356" spans="1:20" s="53" customFormat="1" x14ac:dyDescent="0.25">
      <c r="C356" s="54"/>
      <c r="G356" s="54"/>
    </row>
    <row r="357" spans="1:20" s="53" customFormat="1" x14ac:dyDescent="0.25">
      <c r="C357" s="54"/>
      <c r="G357" s="54"/>
    </row>
    <row r="358" spans="1:20" s="53" customFormat="1" x14ac:dyDescent="0.25">
      <c r="C358" s="54"/>
      <c r="G358" s="54"/>
    </row>
    <row r="359" spans="1:20" s="53" customFormat="1" x14ac:dyDescent="0.25">
      <c r="C359" s="54"/>
      <c r="G359" s="54"/>
    </row>
    <row r="360" spans="1:20" s="53" customFormat="1" x14ac:dyDescent="0.25">
      <c r="C360" s="54"/>
      <c r="G360" s="54"/>
    </row>
    <row r="361" spans="1:20" s="53" customFormat="1" x14ac:dyDescent="0.25">
      <c r="C361" s="54"/>
      <c r="G361" s="54"/>
    </row>
    <row r="362" spans="1:20" s="53" customFormat="1" x14ac:dyDescent="0.25">
      <c r="C362" s="54"/>
      <c r="G362" s="54"/>
    </row>
    <row r="363" spans="1:20" s="53" customFormat="1" x14ac:dyDescent="0.25">
      <c r="C363" s="54"/>
      <c r="G363" s="54"/>
    </row>
    <row r="364" spans="1:20" s="53" customFormat="1" x14ac:dyDescent="0.25">
      <c r="C364" s="54"/>
      <c r="G364" s="54"/>
    </row>
    <row r="365" spans="1:20" x14ac:dyDescent="0.25">
      <c r="A365" s="5"/>
      <c r="B365" s="5"/>
      <c r="C365" s="8"/>
      <c r="D365" s="5"/>
      <c r="E365" s="5"/>
      <c r="F365" s="5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5">
      <c r="A366" s="5"/>
      <c r="B366" s="5"/>
      <c r="C366" s="8"/>
      <c r="D366" s="5"/>
      <c r="E366" s="5"/>
      <c r="F366" s="5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5">
      <c r="A367" s="5"/>
      <c r="B367" s="5"/>
      <c r="C367" s="8"/>
      <c r="D367" s="5"/>
      <c r="E367" s="5"/>
      <c r="F367" s="5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5">
      <c r="A368" s="5"/>
      <c r="B368" s="5"/>
      <c r="C368" s="8"/>
      <c r="D368" s="5"/>
      <c r="E368" s="5"/>
      <c r="F368" s="5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</sheetData>
  <mergeCells count="2">
    <mergeCell ref="A1:U1"/>
    <mergeCell ref="A2:U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CW369"/>
  <sheetViews>
    <sheetView workbookViewId="0">
      <selection activeCell="R21" sqref="R21"/>
    </sheetView>
  </sheetViews>
  <sheetFormatPr defaultRowHeight="15" x14ac:dyDescent="0.25"/>
  <cols>
    <col min="1" max="1" width="4.7109375" customWidth="1"/>
    <col min="2" max="2" width="1.7109375" bestFit="1" customWidth="1"/>
    <col min="3" max="3" width="3" style="7" bestFit="1" customWidth="1"/>
    <col min="4" max="4" width="1.7109375" bestFit="1" customWidth="1"/>
    <col min="5" max="6" width="2" bestFit="1" customWidth="1"/>
    <col min="14" max="17" width="9.140625" customWidth="1"/>
    <col min="18" max="18" width="9.140625" style="5" customWidth="1"/>
    <col min="19" max="101" width="9.140625" style="53"/>
  </cols>
  <sheetData>
    <row r="1" spans="1:18" ht="24" thickBot="1" x14ac:dyDescent="0.4">
      <c r="A1" s="116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</row>
    <row r="2" spans="1:18" ht="19.5" thickBot="1" x14ac:dyDescent="0.35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8" x14ac:dyDescent="0.25">
      <c r="A3" s="79"/>
      <c r="B3" s="79"/>
      <c r="C3" s="87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55"/>
    </row>
    <row r="4" spans="1:18" ht="15.75" x14ac:dyDescent="0.25">
      <c r="A4" s="81" t="s">
        <v>24</v>
      </c>
      <c r="B4" s="80"/>
      <c r="C4" s="81"/>
      <c r="D4" s="81"/>
      <c r="E4" s="81"/>
      <c r="F4" s="81"/>
      <c r="G4" s="80"/>
      <c r="H4" s="67"/>
      <c r="I4" s="67"/>
      <c r="J4" s="81"/>
      <c r="K4" s="82"/>
      <c r="L4" s="83"/>
      <c r="M4" s="84"/>
      <c r="N4" s="83"/>
      <c r="O4" s="83"/>
      <c r="P4" s="80"/>
      <c r="Q4" s="80"/>
      <c r="R4" s="88"/>
    </row>
    <row r="5" spans="1:18" ht="15.75" x14ac:dyDescent="0.25">
      <c r="A5" s="80"/>
      <c r="B5" s="80"/>
      <c r="C5" s="86"/>
      <c r="D5" s="80"/>
      <c r="E5" s="80"/>
      <c r="F5" s="80"/>
      <c r="G5" s="80"/>
      <c r="H5" s="80"/>
      <c r="I5" s="80"/>
      <c r="J5" s="80"/>
      <c r="K5" s="85"/>
      <c r="L5" s="83"/>
      <c r="M5" s="84"/>
      <c r="N5" s="83"/>
      <c r="O5" s="83"/>
      <c r="P5" s="80"/>
      <c r="Q5" s="80"/>
      <c r="R5" s="88"/>
    </row>
    <row r="6" spans="1:18" ht="15.75" x14ac:dyDescent="0.25">
      <c r="A6" s="80"/>
      <c r="B6" s="80"/>
      <c r="C6" s="86"/>
      <c r="D6" s="80"/>
      <c r="E6" s="80"/>
      <c r="F6" s="80"/>
      <c r="G6" s="80"/>
      <c r="H6" s="80"/>
      <c r="I6" s="80"/>
      <c r="J6" s="80"/>
      <c r="K6" s="85"/>
      <c r="L6" s="83"/>
      <c r="M6" s="84"/>
      <c r="N6" s="83"/>
      <c r="O6" s="83"/>
      <c r="P6" s="80"/>
      <c r="Q6" s="80"/>
      <c r="R6" s="88"/>
    </row>
    <row r="7" spans="1:18" ht="15.75" x14ac:dyDescent="0.25">
      <c r="A7" s="80"/>
      <c r="B7" s="80"/>
      <c r="C7" s="86"/>
      <c r="D7" s="80"/>
      <c r="E7" s="80"/>
      <c r="F7" s="80"/>
      <c r="G7" s="80"/>
      <c r="H7" s="80"/>
      <c r="I7" s="80"/>
      <c r="J7" s="80"/>
      <c r="K7" s="85"/>
      <c r="L7" s="83"/>
      <c r="M7" s="84"/>
      <c r="N7" s="83"/>
      <c r="O7" s="83"/>
      <c r="P7" s="80"/>
      <c r="Q7" s="80"/>
      <c r="R7" s="88"/>
    </row>
    <row r="8" spans="1:18" ht="15.75" x14ac:dyDescent="0.25">
      <c r="A8" s="80"/>
      <c r="B8" s="80"/>
      <c r="C8" s="86"/>
      <c r="D8" s="80"/>
      <c r="E8" s="80"/>
      <c r="F8" s="80"/>
      <c r="G8" s="80"/>
      <c r="H8" s="80"/>
      <c r="I8" s="80"/>
      <c r="J8" s="80"/>
      <c r="K8" s="85"/>
      <c r="L8" s="83"/>
      <c r="M8" s="84"/>
      <c r="N8" s="83"/>
      <c r="O8" s="83"/>
      <c r="P8" s="80"/>
      <c r="Q8" s="80"/>
      <c r="R8" s="88"/>
    </row>
    <row r="9" spans="1:18" ht="21" x14ac:dyDescent="0.35">
      <c r="A9" s="89" t="s">
        <v>25</v>
      </c>
      <c r="B9" s="67"/>
      <c r="C9" s="68"/>
      <c r="D9" s="67"/>
      <c r="E9" s="67"/>
      <c r="F9" s="67"/>
      <c r="G9" s="71"/>
      <c r="H9" s="67"/>
      <c r="I9" s="90"/>
      <c r="J9" s="67"/>
      <c r="K9" s="67"/>
      <c r="L9" s="67"/>
      <c r="M9" s="67"/>
      <c r="N9" s="91"/>
      <c r="O9" s="67"/>
      <c r="P9" s="67"/>
      <c r="Q9" s="67"/>
      <c r="R9" s="56"/>
    </row>
    <row r="10" spans="1:18" ht="15.75" thickBot="1" x14ac:dyDescent="0.3">
      <c r="A10" s="92" t="s">
        <v>12</v>
      </c>
      <c r="B10" s="67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56"/>
    </row>
    <row r="11" spans="1:18" ht="18" thickBot="1" x14ac:dyDescent="0.3">
      <c r="A11" s="39" t="s">
        <v>5</v>
      </c>
      <c r="B11" s="45" t="s">
        <v>1</v>
      </c>
      <c r="C11" s="41">
        <v>8</v>
      </c>
      <c r="D11" s="45" t="s">
        <v>2</v>
      </c>
      <c r="E11" s="44">
        <v>0</v>
      </c>
      <c r="F11" s="40" t="s">
        <v>4</v>
      </c>
      <c r="G11" s="46"/>
      <c r="H11" s="42"/>
      <c r="I11" s="43" t="str">
        <f>IF(G11="","",IF(G11=(C11^0),"Uhuu... Você acertou!","OOOPS...TEM ALGUMA COISA ERRADA!!"))</f>
        <v/>
      </c>
      <c r="J11" s="42"/>
      <c r="K11" s="42"/>
      <c r="L11" s="42"/>
      <c r="M11" s="42"/>
      <c r="N11" s="47" t="str">
        <f>IF(I11="","",IF(I11="OOOPS...TEM ALGUMA COISA ERRADA!!","Esqueceu algo?","Legaaalll! É isso aí!"))</f>
        <v/>
      </c>
      <c r="O11" s="42"/>
      <c r="P11" s="42"/>
      <c r="Q11" s="42"/>
      <c r="R11" s="98"/>
    </row>
    <row r="12" spans="1:18" ht="15.75" thickBot="1" x14ac:dyDescent="0.3">
      <c r="A12" s="75"/>
      <c r="B12" s="53"/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6"/>
    </row>
    <row r="13" spans="1:18" ht="18" thickBot="1" x14ac:dyDescent="0.3">
      <c r="A13" s="39" t="s">
        <v>6</v>
      </c>
      <c r="B13" s="45" t="s">
        <v>1</v>
      </c>
      <c r="C13" s="41">
        <v>-4</v>
      </c>
      <c r="D13" s="45" t="s">
        <v>2</v>
      </c>
      <c r="E13" s="44">
        <v>2</v>
      </c>
      <c r="F13" s="40" t="s">
        <v>4</v>
      </c>
      <c r="G13" s="46"/>
      <c r="H13" s="42"/>
      <c r="I13" s="43" t="str">
        <f>IF(G13="","",IF(G13=(C13^2),"Uhuu... Você acertou!","OOOPS...TEM ALGUMA COISA ERRADA!!"))</f>
        <v/>
      </c>
      <c r="J13" s="42"/>
      <c r="K13" s="42"/>
      <c r="L13" s="42"/>
      <c r="M13" s="42"/>
      <c r="N13" s="47" t="str">
        <f>IF(I13="","",IF(I13="OOOPS...TEM ALGUMA COISA ERRADA!!","Observe o resumo...","Legaaalll!"))</f>
        <v/>
      </c>
      <c r="O13" s="42"/>
      <c r="P13" s="42"/>
      <c r="Q13" s="42"/>
      <c r="R13" s="98"/>
    </row>
    <row r="14" spans="1:18" ht="15.75" thickBot="1" x14ac:dyDescent="0.3">
      <c r="A14" s="53"/>
      <c r="B14" s="53"/>
      <c r="C14" s="54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6"/>
    </row>
    <row r="15" spans="1:18" ht="18" thickBot="1" x14ac:dyDescent="0.3">
      <c r="A15" s="39" t="s">
        <v>7</v>
      </c>
      <c r="B15" s="45" t="s">
        <v>1</v>
      </c>
      <c r="C15" s="41">
        <v>-3</v>
      </c>
      <c r="D15" s="45" t="s">
        <v>2</v>
      </c>
      <c r="E15" s="44">
        <v>3</v>
      </c>
      <c r="F15" s="40" t="s">
        <v>4</v>
      </c>
      <c r="G15" s="46"/>
      <c r="H15" s="42"/>
      <c r="I15" s="43" t="str">
        <f>IF(G15="","",IF(G15=(C15^3),"Uhuu... Você acertou!","OOOPS...TEM ALGUMA COISA ERRADA!!"))</f>
        <v/>
      </c>
      <c r="J15" s="42"/>
      <c r="K15" s="42"/>
      <c r="L15" s="42"/>
      <c r="M15" s="42"/>
      <c r="N15" s="47" t="str">
        <f>IF(I15="","",IF(I15="OOOPS...TEM ALGUMA COISA ERRADA!!","E a Regra de Sinais?","Mandou bem!"))</f>
        <v/>
      </c>
      <c r="O15" s="42"/>
      <c r="P15" s="42"/>
      <c r="Q15" s="42"/>
      <c r="R15" s="98"/>
    </row>
    <row r="16" spans="1:18" ht="15.75" thickBot="1" x14ac:dyDescent="0.3">
      <c r="A16" s="53"/>
      <c r="B16" s="53"/>
      <c r="C16" s="5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6"/>
    </row>
    <row r="17" spans="1:18" ht="18" thickBot="1" x14ac:dyDescent="0.3">
      <c r="A17" s="39" t="s">
        <v>8</v>
      </c>
      <c r="B17" s="45" t="s">
        <v>1</v>
      </c>
      <c r="C17" s="41">
        <v>-1</v>
      </c>
      <c r="D17" s="45" t="s">
        <v>2</v>
      </c>
      <c r="E17" s="44">
        <v>5</v>
      </c>
      <c r="F17" s="40" t="s">
        <v>4</v>
      </c>
      <c r="G17" s="46"/>
      <c r="H17" s="42"/>
      <c r="I17" s="43" t="str">
        <f>IF(G17="","",IF(G17=(C17^5),"Uhuu... Você acertou!","OOOPS...TEM ALGUMA COISA ERRADA!!"))</f>
        <v/>
      </c>
      <c r="J17" s="42"/>
      <c r="K17" s="42"/>
      <c r="L17" s="42"/>
      <c r="M17" s="42"/>
      <c r="N17" s="47" t="str">
        <f>IF(I17="","",IF(I17="OOOPS...TEM ALGUMA COISA ERRADA!!","Está distraído?","Legaaalll!"))</f>
        <v/>
      </c>
      <c r="O17" s="42"/>
      <c r="P17" s="42"/>
      <c r="Q17" s="42"/>
      <c r="R17" s="98"/>
    </row>
    <row r="18" spans="1:18" ht="15.75" thickBot="1" x14ac:dyDescent="0.3">
      <c r="A18" s="53"/>
      <c r="B18" s="53"/>
      <c r="C18" s="5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6"/>
    </row>
    <row r="19" spans="1:18" ht="18" thickBot="1" x14ac:dyDescent="0.3">
      <c r="A19" s="39" t="s">
        <v>9</v>
      </c>
      <c r="B19" s="45" t="s">
        <v>1</v>
      </c>
      <c r="C19" s="41">
        <v>-7</v>
      </c>
      <c r="D19" s="45" t="s">
        <v>2</v>
      </c>
      <c r="E19" s="44">
        <v>1</v>
      </c>
      <c r="F19" s="40" t="s">
        <v>4</v>
      </c>
      <c r="G19" s="46"/>
      <c r="H19" s="42"/>
      <c r="I19" s="43" t="str">
        <f>IF(G19="","",IF(G19=(C19^1),"Uhuu... Você acertou!","OOOPS...TEM ALGUMA COISA ERRADA!!"))</f>
        <v/>
      </c>
      <c r="J19" s="42"/>
      <c r="K19" s="42"/>
      <c r="L19" s="42"/>
      <c r="M19" s="42"/>
      <c r="N19" s="47" t="str">
        <f>IF(I19="","",IF(I19="OOOPS...TEM ALGUMA COISA ERRADA!!","O resumo acima te ajudará...","Parabéns! Captou perfeitamente!"))</f>
        <v/>
      </c>
      <c r="O19" s="42"/>
      <c r="P19" s="42"/>
      <c r="Q19" s="42"/>
      <c r="R19" s="98"/>
    </row>
    <row r="20" spans="1:18" ht="15.75" thickBot="1" x14ac:dyDescent="0.3">
      <c r="A20" s="67"/>
      <c r="B20" s="67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56"/>
    </row>
    <row r="21" spans="1:18" ht="15.75" thickBot="1" x14ac:dyDescent="0.3">
      <c r="A21" s="67"/>
      <c r="B21" s="67"/>
      <c r="C21" s="68"/>
      <c r="D21" s="67"/>
      <c r="E21" s="67"/>
      <c r="F21" s="67"/>
      <c r="G21" s="93" t="s">
        <v>13</v>
      </c>
      <c r="H21" s="97">
        <f>COUNTIF(I11:I19,"Uhuu... Você acertou!")</f>
        <v>0</v>
      </c>
      <c r="I21" s="90"/>
      <c r="J21" s="93" t="s">
        <v>14</v>
      </c>
      <c r="K21" s="97">
        <f>COUNTIF(I11:I19,"OOOPS...TEM ALGUMA COISA ERRADA!!")</f>
        <v>0</v>
      </c>
      <c r="L21" s="67"/>
      <c r="M21" s="67"/>
      <c r="N21" s="67"/>
      <c r="O21" s="67"/>
      <c r="P21" s="67"/>
      <c r="Q21" s="67"/>
      <c r="R21" s="56"/>
    </row>
    <row r="22" spans="1:18" x14ac:dyDescent="0.25">
      <c r="A22" s="72"/>
      <c r="B22" s="72"/>
      <c r="C22" s="73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4"/>
    </row>
    <row r="23" spans="1:18" s="53" customFormat="1" x14ac:dyDescent="0.25">
      <c r="C23" s="54"/>
    </row>
    <row r="24" spans="1:18" s="53" customFormat="1" x14ac:dyDescent="0.25">
      <c r="C24" s="54"/>
    </row>
    <row r="25" spans="1:18" s="53" customFormat="1" x14ac:dyDescent="0.25">
      <c r="C25" s="54"/>
    </row>
    <row r="26" spans="1:18" s="53" customFormat="1" x14ac:dyDescent="0.25">
      <c r="C26" s="54"/>
    </row>
    <row r="27" spans="1:18" s="53" customFormat="1" x14ac:dyDescent="0.25">
      <c r="C27" s="54"/>
    </row>
    <row r="28" spans="1:18" s="53" customFormat="1" x14ac:dyDescent="0.25">
      <c r="C28" s="54"/>
    </row>
    <row r="29" spans="1:18" s="53" customFormat="1" x14ac:dyDescent="0.25">
      <c r="C29" s="54"/>
    </row>
    <row r="30" spans="1:18" s="53" customFormat="1" x14ac:dyDescent="0.25">
      <c r="C30" s="54"/>
    </row>
    <row r="31" spans="1:18" s="53" customFormat="1" x14ac:dyDescent="0.25">
      <c r="C31" s="54"/>
    </row>
    <row r="32" spans="1:18" s="53" customFormat="1" x14ac:dyDescent="0.25">
      <c r="C32" s="54"/>
    </row>
    <row r="33" spans="3:3" s="53" customFormat="1" x14ac:dyDescent="0.25">
      <c r="C33" s="54"/>
    </row>
    <row r="34" spans="3:3" s="53" customFormat="1" x14ac:dyDescent="0.25">
      <c r="C34" s="54"/>
    </row>
    <row r="35" spans="3:3" s="53" customFormat="1" x14ac:dyDescent="0.25">
      <c r="C35" s="54"/>
    </row>
    <row r="36" spans="3:3" s="53" customFormat="1" x14ac:dyDescent="0.25">
      <c r="C36" s="54"/>
    </row>
    <row r="37" spans="3:3" s="53" customFormat="1" x14ac:dyDescent="0.25">
      <c r="C37" s="54"/>
    </row>
    <row r="38" spans="3:3" s="53" customFormat="1" x14ac:dyDescent="0.25">
      <c r="C38" s="54"/>
    </row>
    <row r="39" spans="3:3" s="53" customFormat="1" x14ac:dyDescent="0.25">
      <c r="C39" s="54"/>
    </row>
    <row r="40" spans="3:3" s="53" customFormat="1" x14ac:dyDescent="0.25">
      <c r="C40" s="54"/>
    </row>
    <row r="41" spans="3:3" s="53" customFormat="1" x14ac:dyDescent="0.25">
      <c r="C41" s="54"/>
    </row>
    <row r="42" spans="3:3" s="53" customFormat="1" x14ac:dyDescent="0.25">
      <c r="C42" s="54"/>
    </row>
    <row r="43" spans="3:3" s="53" customFormat="1" x14ac:dyDescent="0.25">
      <c r="C43" s="54"/>
    </row>
    <row r="44" spans="3:3" s="53" customFormat="1" x14ac:dyDescent="0.25">
      <c r="C44" s="54"/>
    </row>
    <row r="45" spans="3:3" s="53" customFormat="1" x14ac:dyDescent="0.25">
      <c r="C45" s="54"/>
    </row>
    <row r="46" spans="3:3" s="53" customFormat="1" x14ac:dyDescent="0.25">
      <c r="C46" s="54"/>
    </row>
    <row r="47" spans="3:3" s="53" customFormat="1" x14ac:dyDescent="0.25">
      <c r="C47" s="54"/>
    </row>
    <row r="48" spans="3:3" s="53" customFormat="1" x14ac:dyDescent="0.25">
      <c r="C48" s="54"/>
    </row>
    <row r="49" spans="3:3" s="53" customFormat="1" x14ac:dyDescent="0.25">
      <c r="C49" s="54"/>
    </row>
    <row r="50" spans="3:3" s="53" customFormat="1" x14ac:dyDescent="0.25">
      <c r="C50" s="54"/>
    </row>
    <row r="51" spans="3:3" s="53" customFormat="1" x14ac:dyDescent="0.25">
      <c r="C51" s="54"/>
    </row>
    <row r="52" spans="3:3" s="53" customFormat="1" x14ac:dyDescent="0.25">
      <c r="C52" s="54"/>
    </row>
    <row r="53" spans="3:3" s="53" customFormat="1" x14ac:dyDescent="0.25">
      <c r="C53" s="54"/>
    </row>
    <row r="54" spans="3:3" s="53" customFormat="1" x14ac:dyDescent="0.25">
      <c r="C54" s="54"/>
    </row>
    <row r="55" spans="3:3" s="53" customFormat="1" x14ac:dyDescent="0.25">
      <c r="C55" s="54"/>
    </row>
    <row r="56" spans="3:3" s="53" customFormat="1" x14ac:dyDescent="0.25">
      <c r="C56" s="54"/>
    </row>
    <row r="57" spans="3:3" s="53" customFormat="1" x14ac:dyDescent="0.25">
      <c r="C57" s="54"/>
    </row>
    <row r="58" spans="3:3" s="53" customFormat="1" x14ac:dyDescent="0.25">
      <c r="C58" s="54"/>
    </row>
    <row r="59" spans="3:3" s="53" customFormat="1" x14ac:dyDescent="0.25">
      <c r="C59" s="54"/>
    </row>
    <row r="60" spans="3:3" s="53" customFormat="1" x14ac:dyDescent="0.25">
      <c r="C60" s="54"/>
    </row>
    <row r="61" spans="3:3" s="53" customFormat="1" x14ac:dyDescent="0.25">
      <c r="C61" s="54"/>
    </row>
    <row r="62" spans="3:3" s="53" customFormat="1" x14ac:dyDescent="0.25">
      <c r="C62" s="54"/>
    </row>
    <row r="63" spans="3:3" s="53" customFormat="1" x14ac:dyDescent="0.25">
      <c r="C63" s="54"/>
    </row>
    <row r="64" spans="3:3" s="53" customFormat="1" x14ac:dyDescent="0.25">
      <c r="C64" s="54"/>
    </row>
    <row r="65" spans="3:3" s="53" customFormat="1" x14ac:dyDescent="0.25">
      <c r="C65" s="54"/>
    </row>
    <row r="66" spans="3:3" s="53" customFormat="1" x14ac:dyDescent="0.25">
      <c r="C66" s="54"/>
    </row>
    <row r="67" spans="3:3" s="53" customFormat="1" x14ac:dyDescent="0.25">
      <c r="C67" s="54"/>
    </row>
    <row r="68" spans="3:3" s="53" customFormat="1" x14ac:dyDescent="0.25">
      <c r="C68" s="54"/>
    </row>
    <row r="69" spans="3:3" s="53" customFormat="1" x14ac:dyDescent="0.25">
      <c r="C69" s="54"/>
    </row>
    <row r="70" spans="3:3" s="53" customFormat="1" x14ac:dyDescent="0.25">
      <c r="C70" s="54"/>
    </row>
    <row r="71" spans="3:3" s="53" customFormat="1" x14ac:dyDescent="0.25">
      <c r="C71" s="54"/>
    </row>
    <row r="72" spans="3:3" s="53" customFormat="1" x14ac:dyDescent="0.25">
      <c r="C72" s="54"/>
    </row>
    <row r="73" spans="3:3" s="53" customFormat="1" x14ac:dyDescent="0.25">
      <c r="C73" s="54"/>
    </row>
    <row r="74" spans="3:3" s="53" customFormat="1" x14ac:dyDescent="0.25">
      <c r="C74" s="54"/>
    </row>
    <row r="75" spans="3:3" s="53" customFormat="1" x14ac:dyDescent="0.25">
      <c r="C75" s="54"/>
    </row>
    <row r="76" spans="3:3" s="53" customFormat="1" x14ac:dyDescent="0.25">
      <c r="C76" s="54"/>
    </row>
    <row r="77" spans="3:3" s="53" customFormat="1" x14ac:dyDescent="0.25">
      <c r="C77" s="54"/>
    </row>
    <row r="78" spans="3:3" s="53" customFormat="1" x14ac:dyDescent="0.25">
      <c r="C78" s="54"/>
    </row>
    <row r="79" spans="3:3" s="53" customFormat="1" x14ac:dyDescent="0.25">
      <c r="C79" s="54"/>
    </row>
    <row r="80" spans="3:3" s="53" customFormat="1" x14ac:dyDescent="0.25">
      <c r="C80" s="54"/>
    </row>
    <row r="81" spans="3:3" s="53" customFormat="1" x14ac:dyDescent="0.25">
      <c r="C81" s="54"/>
    </row>
    <row r="82" spans="3:3" s="53" customFormat="1" x14ac:dyDescent="0.25">
      <c r="C82" s="54"/>
    </row>
    <row r="83" spans="3:3" s="53" customFormat="1" x14ac:dyDescent="0.25">
      <c r="C83" s="54"/>
    </row>
    <row r="84" spans="3:3" s="53" customFormat="1" x14ac:dyDescent="0.25">
      <c r="C84" s="54"/>
    </row>
    <row r="85" spans="3:3" s="53" customFormat="1" x14ac:dyDescent="0.25">
      <c r="C85" s="54"/>
    </row>
    <row r="86" spans="3:3" s="53" customFormat="1" x14ac:dyDescent="0.25">
      <c r="C86" s="54"/>
    </row>
    <row r="87" spans="3:3" s="53" customFormat="1" x14ac:dyDescent="0.25">
      <c r="C87" s="54"/>
    </row>
    <row r="88" spans="3:3" s="53" customFormat="1" x14ac:dyDescent="0.25">
      <c r="C88" s="54"/>
    </row>
    <row r="89" spans="3:3" s="53" customFormat="1" x14ac:dyDescent="0.25">
      <c r="C89" s="54"/>
    </row>
    <row r="90" spans="3:3" s="53" customFormat="1" x14ac:dyDescent="0.25">
      <c r="C90" s="54"/>
    </row>
    <row r="91" spans="3:3" s="53" customFormat="1" x14ac:dyDescent="0.25">
      <c r="C91" s="54"/>
    </row>
    <row r="92" spans="3:3" s="53" customFormat="1" x14ac:dyDescent="0.25">
      <c r="C92" s="54"/>
    </row>
    <row r="93" spans="3:3" s="53" customFormat="1" x14ac:dyDescent="0.25">
      <c r="C93" s="54"/>
    </row>
    <row r="94" spans="3:3" s="53" customFormat="1" x14ac:dyDescent="0.25">
      <c r="C94" s="54"/>
    </row>
    <row r="95" spans="3:3" s="53" customFormat="1" x14ac:dyDescent="0.25">
      <c r="C95" s="54"/>
    </row>
    <row r="96" spans="3:3" s="53" customFormat="1" x14ac:dyDescent="0.25">
      <c r="C96" s="54"/>
    </row>
    <row r="97" spans="3:3" s="53" customFormat="1" x14ac:dyDescent="0.25">
      <c r="C97" s="54"/>
    </row>
    <row r="98" spans="3:3" s="53" customFormat="1" x14ac:dyDescent="0.25">
      <c r="C98" s="54"/>
    </row>
    <row r="99" spans="3:3" s="53" customFormat="1" x14ac:dyDescent="0.25">
      <c r="C99" s="54"/>
    </row>
    <row r="100" spans="3:3" s="53" customFormat="1" x14ac:dyDescent="0.25">
      <c r="C100" s="54"/>
    </row>
    <row r="101" spans="3:3" s="53" customFormat="1" x14ac:dyDescent="0.25">
      <c r="C101" s="54"/>
    </row>
    <row r="102" spans="3:3" s="53" customFormat="1" x14ac:dyDescent="0.25">
      <c r="C102" s="54"/>
    </row>
    <row r="103" spans="3:3" s="53" customFormat="1" x14ac:dyDescent="0.25">
      <c r="C103" s="54"/>
    </row>
    <row r="104" spans="3:3" s="53" customFormat="1" x14ac:dyDescent="0.25">
      <c r="C104" s="54"/>
    </row>
    <row r="105" spans="3:3" s="53" customFormat="1" x14ac:dyDescent="0.25">
      <c r="C105" s="54"/>
    </row>
    <row r="106" spans="3:3" s="53" customFormat="1" x14ac:dyDescent="0.25">
      <c r="C106" s="54"/>
    </row>
    <row r="107" spans="3:3" s="53" customFormat="1" x14ac:dyDescent="0.25">
      <c r="C107" s="54"/>
    </row>
    <row r="108" spans="3:3" s="53" customFormat="1" x14ac:dyDescent="0.25">
      <c r="C108" s="54"/>
    </row>
    <row r="109" spans="3:3" s="53" customFormat="1" x14ac:dyDescent="0.25">
      <c r="C109" s="54"/>
    </row>
    <row r="110" spans="3:3" s="53" customFormat="1" x14ac:dyDescent="0.25">
      <c r="C110" s="54"/>
    </row>
    <row r="111" spans="3:3" s="53" customFormat="1" x14ac:dyDescent="0.25">
      <c r="C111" s="54"/>
    </row>
    <row r="112" spans="3:3" s="53" customFormat="1" x14ac:dyDescent="0.25">
      <c r="C112" s="54"/>
    </row>
    <row r="113" spans="3:3" s="53" customFormat="1" x14ac:dyDescent="0.25">
      <c r="C113" s="54"/>
    </row>
    <row r="114" spans="3:3" s="53" customFormat="1" x14ac:dyDescent="0.25">
      <c r="C114" s="54"/>
    </row>
    <row r="115" spans="3:3" s="53" customFormat="1" x14ac:dyDescent="0.25">
      <c r="C115" s="54"/>
    </row>
    <row r="116" spans="3:3" s="53" customFormat="1" x14ac:dyDescent="0.25">
      <c r="C116" s="54"/>
    </row>
    <row r="117" spans="3:3" s="53" customFormat="1" x14ac:dyDescent="0.25">
      <c r="C117" s="54"/>
    </row>
    <row r="118" spans="3:3" s="53" customFormat="1" x14ac:dyDescent="0.25">
      <c r="C118" s="54"/>
    </row>
    <row r="119" spans="3:3" s="53" customFormat="1" x14ac:dyDescent="0.25">
      <c r="C119" s="54"/>
    </row>
    <row r="120" spans="3:3" s="53" customFormat="1" x14ac:dyDescent="0.25">
      <c r="C120" s="54"/>
    </row>
    <row r="121" spans="3:3" s="53" customFormat="1" x14ac:dyDescent="0.25">
      <c r="C121" s="54"/>
    </row>
    <row r="122" spans="3:3" s="53" customFormat="1" x14ac:dyDescent="0.25">
      <c r="C122" s="54"/>
    </row>
    <row r="123" spans="3:3" s="53" customFormat="1" x14ac:dyDescent="0.25">
      <c r="C123" s="54"/>
    </row>
    <row r="124" spans="3:3" s="53" customFormat="1" x14ac:dyDescent="0.25">
      <c r="C124" s="54"/>
    </row>
    <row r="125" spans="3:3" s="53" customFormat="1" x14ac:dyDescent="0.25">
      <c r="C125" s="54"/>
    </row>
    <row r="126" spans="3:3" s="53" customFormat="1" x14ac:dyDescent="0.25">
      <c r="C126" s="54"/>
    </row>
    <row r="127" spans="3:3" s="53" customFormat="1" x14ac:dyDescent="0.25">
      <c r="C127" s="54"/>
    </row>
    <row r="128" spans="3:3" s="53" customFormat="1" x14ac:dyDescent="0.25">
      <c r="C128" s="54"/>
    </row>
    <row r="129" spans="3:3" s="53" customFormat="1" x14ac:dyDescent="0.25">
      <c r="C129" s="54"/>
    </row>
    <row r="130" spans="3:3" s="53" customFormat="1" x14ac:dyDescent="0.25">
      <c r="C130" s="54"/>
    </row>
    <row r="131" spans="3:3" s="53" customFormat="1" x14ac:dyDescent="0.25">
      <c r="C131" s="54"/>
    </row>
    <row r="132" spans="3:3" s="53" customFormat="1" x14ac:dyDescent="0.25">
      <c r="C132" s="54"/>
    </row>
    <row r="133" spans="3:3" s="53" customFormat="1" x14ac:dyDescent="0.25">
      <c r="C133" s="54"/>
    </row>
    <row r="134" spans="3:3" s="53" customFormat="1" x14ac:dyDescent="0.25">
      <c r="C134" s="54"/>
    </row>
    <row r="135" spans="3:3" s="53" customFormat="1" x14ac:dyDescent="0.25">
      <c r="C135" s="54"/>
    </row>
    <row r="136" spans="3:3" s="53" customFormat="1" x14ac:dyDescent="0.25">
      <c r="C136" s="54"/>
    </row>
    <row r="137" spans="3:3" s="53" customFormat="1" x14ac:dyDescent="0.25">
      <c r="C137" s="54"/>
    </row>
    <row r="138" spans="3:3" s="53" customFormat="1" x14ac:dyDescent="0.25">
      <c r="C138" s="54"/>
    </row>
    <row r="139" spans="3:3" s="53" customFormat="1" x14ac:dyDescent="0.25">
      <c r="C139" s="54"/>
    </row>
    <row r="140" spans="3:3" s="53" customFormat="1" x14ac:dyDescent="0.25">
      <c r="C140" s="54"/>
    </row>
    <row r="141" spans="3:3" s="53" customFormat="1" x14ac:dyDescent="0.25">
      <c r="C141" s="54"/>
    </row>
    <row r="142" spans="3:3" s="53" customFormat="1" x14ac:dyDescent="0.25">
      <c r="C142" s="54"/>
    </row>
    <row r="143" spans="3:3" s="53" customFormat="1" x14ac:dyDescent="0.25">
      <c r="C143" s="54"/>
    </row>
    <row r="144" spans="3:3" s="53" customFormat="1" x14ac:dyDescent="0.25">
      <c r="C144" s="54"/>
    </row>
    <row r="145" spans="3:3" s="53" customFormat="1" x14ac:dyDescent="0.25">
      <c r="C145" s="54"/>
    </row>
    <row r="146" spans="3:3" s="53" customFormat="1" x14ac:dyDescent="0.25">
      <c r="C146" s="54"/>
    </row>
    <row r="147" spans="3:3" s="53" customFormat="1" x14ac:dyDescent="0.25">
      <c r="C147" s="54"/>
    </row>
    <row r="148" spans="3:3" s="53" customFormat="1" x14ac:dyDescent="0.25">
      <c r="C148" s="54"/>
    </row>
    <row r="149" spans="3:3" s="53" customFormat="1" x14ac:dyDescent="0.25">
      <c r="C149" s="54"/>
    </row>
    <row r="150" spans="3:3" s="53" customFormat="1" x14ac:dyDescent="0.25">
      <c r="C150" s="54"/>
    </row>
    <row r="151" spans="3:3" s="53" customFormat="1" x14ac:dyDescent="0.25">
      <c r="C151" s="54"/>
    </row>
    <row r="152" spans="3:3" s="53" customFormat="1" x14ac:dyDescent="0.25">
      <c r="C152" s="54"/>
    </row>
    <row r="153" spans="3:3" s="53" customFormat="1" x14ac:dyDescent="0.25">
      <c r="C153" s="54"/>
    </row>
    <row r="154" spans="3:3" s="53" customFormat="1" x14ac:dyDescent="0.25">
      <c r="C154" s="54"/>
    </row>
    <row r="155" spans="3:3" s="53" customFormat="1" x14ac:dyDescent="0.25">
      <c r="C155" s="54"/>
    </row>
    <row r="156" spans="3:3" s="53" customFormat="1" x14ac:dyDescent="0.25">
      <c r="C156" s="54"/>
    </row>
    <row r="157" spans="3:3" s="53" customFormat="1" x14ac:dyDescent="0.25">
      <c r="C157" s="54"/>
    </row>
    <row r="158" spans="3:3" s="53" customFormat="1" x14ac:dyDescent="0.25">
      <c r="C158" s="54"/>
    </row>
    <row r="159" spans="3:3" s="53" customFormat="1" x14ac:dyDescent="0.25">
      <c r="C159" s="54"/>
    </row>
    <row r="160" spans="3:3" s="53" customFormat="1" x14ac:dyDescent="0.25">
      <c r="C160" s="54"/>
    </row>
    <row r="161" spans="3:3" s="53" customFormat="1" x14ac:dyDescent="0.25">
      <c r="C161" s="54"/>
    </row>
    <row r="162" spans="3:3" s="53" customFormat="1" x14ac:dyDescent="0.25">
      <c r="C162" s="54"/>
    </row>
    <row r="163" spans="3:3" s="53" customFormat="1" x14ac:dyDescent="0.25">
      <c r="C163" s="54"/>
    </row>
    <row r="164" spans="3:3" s="53" customFormat="1" x14ac:dyDescent="0.25">
      <c r="C164" s="54"/>
    </row>
    <row r="165" spans="3:3" s="53" customFormat="1" x14ac:dyDescent="0.25">
      <c r="C165" s="54"/>
    </row>
    <row r="166" spans="3:3" s="53" customFormat="1" x14ac:dyDescent="0.25">
      <c r="C166" s="54"/>
    </row>
    <row r="167" spans="3:3" s="53" customFormat="1" x14ac:dyDescent="0.25">
      <c r="C167" s="54"/>
    </row>
    <row r="168" spans="3:3" s="53" customFormat="1" x14ac:dyDescent="0.25">
      <c r="C168" s="54"/>
    </row>
    <row r="169" spans="3:3" s="53" customFormat="1" x14ac:dyDescent="0.25">
      <c r="C169" s="54"/>
    </row>
    <row r="170" spans="3:3" s="53" customFormat="1" x14ac:dyDescent="0.25">
      <c r="C170" s="54"/>
    </row>
    <row r="171" spans="3:3" s="53" customFormat="1" x14ac:dyDescent="0.25">
      <c r="C171" s="54"/>
    </row>
    <row r="172" spans="3:3" s="53" customFormat="1" x14ac:dyDescent="0.25">
      <c r="C172" s="54"/>
    </row>
    <row r="173" spans="3:3" s="53" customFormat="1" x14ac:dyDescent="0.25">
      <c r="C173" s="54"/>
    </row>
    <row r="174" spans="3:3" s="53" customFormat="1" x14ac:dyDescent="0.25">
      <c r="C174" s="54"/>
    </row>
    <row r="175" spans="3:3" s="53" customFormat="1" x14ac:dyDescent="0.25">
      <c r="C175" s="54"/>
    </row>
    <row r="176" spans="3:3" s="53" customFormat="1" x14ac:dyDescent="0.25">
      <c r="C176" s="54"/>
    </row>
    <row r="177" spans="3:3" s="53" customFormat="1" x14ac:dyDescent="0.25">
      <c r="C177" s="54"/>
    </row>
    <row r="178" spans="3:3" s="53" customFormat="1" x14ac:dyDescent="0.25">
      <c r="C178" s="54"/>
    </row>
    <row r="179" spans="3:3" s="53" customFormat="1" x14ac:dyDescent="0.25">
      <c r="C179" s="54"/>
    </row>
    <row r="180" spans="3:3" s="53" customFormat="1" x14ac:dyDescent="0.25">
      <c r="C180" s="54"/>
    </row>
    <row r="181" spans="3:3" s="53" customFormat="1" x14ac:dyDescent="0.25">
      <c r="C181" s="54"/>
    </row>
    <row r="182" spans="3:3" s="53" customFormat="1" x14ac:dyDescent="0.25">
      <c r="C182" s="54"/>
    </row>
    <row r="183" spans="3:3" s="53" customFormat="1" x14ac:dyDescent="0.25">
      <c r="C183" s="54"/>
    </row>
    <row r="184" spans="3:3" s="53" customFormat="1" x14ac:dyDescent="0.25">
      <c r="C184" s="54"/>
    </row>
    <row r="185" spans="3:3" s="53" customFormat="1" x14ac:dyDescent="0.25">
      <c r="C185" s="54"/>
    </row>
    <row r="186" spans="3:3" s="53" customFormat="1" x14ac:dyDescent="0.25">
      <c r="C186" s="54"/>
    </row>
    <row r="187" spans="3:3" s="53" customFormat="1" x14ac:dyDescent="0.25">
      <c r="C187" s="54"/>
    </row>
    <row r="188" spans="3:3" s="53" customFormat="1" x14ac:dyDescent="0.25">
      <c r="C188" s="54"/>
    </row>
    <row r="189" spans="3:3" s="53" customFormat="1" x14ac:dyDescent="0.25">
      <c r="C189" s="54"/>
    </row>
    <row r="190" spans="3:3" s="53" customFormat="1" x14ac:dyDescent="0.25">
      <c r="C190" s="54"/>
    </row>
    <row r="191" spans="3:3" s="53" customFormat="1" x14ac:dyDescent="0.25">
      <c r="C191" s="54"/>
    </row>
    <row r="192" spans="3:3" s="53" customFormat="1" x14ac:dyDescent="0.25">
      <c r="C192" s="54"/>
    </row>
    <row r="193" spans="3:3" s="53" customFormat="1" x14ac:dyDescent="0.25">
      <c r="C193" s="54"/>
    </row>
    <row r="194" spans="3:3" s="53" customFormat="1" x14ac:dyDescent="0.25">
      <c r="C194" s="54"/>
    </row>
    <row r="195" spans="3:3" s="53" customFormat="1" x14ac:dyDescent="0.25">
      <c r="C195" s="54"/>
    </row>
    <row r="196" spans="3:3" s="53" customFormat="1" x14ac:dyDescent="0.25">
      <c r="C196" s="54"/>
    </row>
    <row r="197" spans="3:3" s="53" customFormat="1" x14ac:dyDescent="0.25">
      <c r="C197" s="54"/>
    </row>
    <row r="198" spans="3:3" s="53" customFormat="1" x14ac:dyDescent="0.25">
      <c r="C198" s="54"/>
    </row>
    <row r="199" spans="3:3" s="53" customFormat="1" x14ac:dyDescent="0.25">
      <c r="C199" s="54"/>
    </row>
    <row r="200" spans="3:3" s="53" customFormat="1" x14ac:dyDescent="0.25">
      <c r="C200" s="54"/>
    </row>
    <row r="201" spans="3:3" s="53" customFormat="1" x14ac:dyDescent="0.25">
      <c r="C201" s="54"/>
    </row>
    <row r="202" spans="3:3" s="53" customFormat="1" x14ac:dyDescent="0.25">
      <c r="C202" s="54"/>
    </row>
    <row r="203" spans="3:3" s="53" customFormat="1" x14ac:dyDescent="0.25">
      <c r="C203" s="54"/>
    </row>
    <row r="204" spans="3:3" s="53" customFormat="1" x14ac:dyDescent="0.25">
      <c r="C204" s="54"/>
    </row>
    <row r="205" spans="3:3" s="53" customFormat="1" x14ac:dyDescent="0.25">
      <c r="C205" s="54"/>
    </row>
    <row r="206" spans="3:3" s="53" customFormat="1" x14ac:dyDescent="0.25">
      <c r="C206" s="54"/>
    </row>
    <row r="207" spans="3:3" s="53" customFormat="1" x14ac:dyDescent="0.25">
      <c r="C207" s="54"/>
    </row>
    <row r="208" spans="3:3" s="53" customFormat="1" x14ac:dyDescent="0.25">
      <c r="C208" s="54"/>
    </row>
    <row r="209" spans="3:3" s="53" customFormat="1" x14ac:dyDescent="0.25">
      <c r="C209" s="54"/>
    </row>
    <row r="210" spans="3:3" s="53" customFormat="1" x14ac:dyDescent="0.25">
      <c r="C210" s="54"/>
    </row>
    <row r="211" spans="3:3" s="53" customFormat="1" x14ac:dyDescent="0.25">
      <c r="C211" s="54"/>
    </row>
    <row r="212" spans="3:3" s="53" customFormat="1" x14ac:dyDescent="0.25">
      <c r="C212" s="54"/>
    </row>
    <row r="213" spans="3:3" s="53" customFormat="1" x14ac:dyDescent="0.25">
      <c r="C213" s="54"/>
    </row>
    <row r="214" spans="3:3" s="53" customFormat="1" x14ac:dyDescent="0.25">
      <c r="C214" s="54"/>
    </row>
    <row r="215" spans="3:3" s="53" customFormat="1" x14ac:dyDescent="0.25">
      <c r="C215" s="54"/>
    </row>
    <row r="216" spans="3:3" s="53" customFormat="1" x14ac:dyDescent="0.25">
      <c r="C216" s="54"/>
    </row>
    <row r="217" spans="3:3" s="53" customFormat="1" x14ac:dyDescent="0.25">
      <c r="C217" s="54"/>
    </row>
    <row r="218" spans="3:3" s="53" customFormat="1" x14ac:dyDescent="0.25">
      <c r="C218" s="54"/>
    </row>
    <row r="219" spans="3:3" s="53" customFormat="1" x14ac:dyDescent="0.25">
      <c r="C219" s="54"/>
    </row>
    <row r="220" spans="3:3" s="53" customFormat="1" x14ac:dyDescent="0.25">
      <c r="C220" s="54"/>
    </row>
    <row r="221" spans="3:3" s="53" customFormat="1" x14ac:dyDescent="0.25">
      <c r="C221" s="54"/>
    </row>
    <row r="222" spans="3:3" s="53" customFormat="1" x14ac:dyDescent="0.25">
      <c r="C222" s="54"/>
    </row>
    <row r="223" spans="3:3" s="53" customFormat="1" x14ac:dyDescent="0.25">
      <c r="C223" s="54"/>
    </row>
    <row r="224" spans="3:3" s="53" customFormat="1" x14ac:dyDescent="0.25">
      <c r="C224" s="54"/>
    </row>
    <row r="225" spans="3:3" s="53" customFormat="1" x14ac:dyDescent="0.25">
      <c r="C225" s="54"/>
    </row>
    <row r="226" spans="3:3" s="53" customFormat="1" x14ac:dyDescent="0.25">
      <c r="C226" s="54"/>
    </row>
    <row r="227" spans="3:3" s="53" customFormat="1" x14ac:dyDescent="0.25">
      <c r="C227" s="54"/>
    </row>
    <row r="228" spans="3:3" s="53" customFormat="1" x14ac:dyDescent="0.25">
      <c r="C228" s="54"/>
    </row>
    <row r="229" spans="3:3" s="53" customFormat="1" x14ac:dyDescent="0.25">
      <c r="C229" s="54"/>
    </row>
    <row r="230" spans="3:3" s="53" customFormat="1" x14ac:dyDescent="0.25">
      <c r="C230" s="54"/>
    </row>
    <row r="231" spans="3:3" s="53" customFormat="1" x14ac:dyDescent="0.25">
      <c r="C231" s="54"/>
    </row>
    <row r="232" spans="3:3" s="53" customFormat="1" x14ac:dyDescent="0.25">
      <c r="C232" s="54"/>
    </row>
    <row r="233" spans="3:3" s="53" customFormat="1" x14ac:dyDescent="0.25">
      <c r="C233" s="54"/>
    </row>
    <row r="234" spans="3:3" s="53" customFormat="1" x14ac:dyDescent="0.25">
      <c r="C234" s="54"/>
    </row>
    <row r="235" spans="3:3" s="53" customFormat="1" x14ac:dyDescent="0.25">
      <c r="C235" s="54"/>
    </row>
    <row r="236" spans="3:3" s="53" customFormat="1" x14ac:dyDescent="0.25">
      <c r="C236" s="54"/>
    </row>
    <row r="237" spans="3:3" s="53" customFormat="1" x14ac:dyDescent="0.25">
      <c r="C237" s="54"/>
    </row>
    <row r="238" spans="3:3" s="53" customFormat="1" x14ac:dyDescent="0.25">
      <c r="C238" s="54"/>
    </row>
    <row r="239" spans="3:3" s="53" customFormat="1" x14ac:dyDescent="0.25">
      <c r="C239" s="54"/>
    </row>
    <row r="240" spans="3:3" s="53" customFormat="1" x14ac:dyDescent="0.25">
      <c r="C240" s="54"/>
    </row>
    <row r="241" spans="3:3" s="53" customFormat="1" x14ac:dyDescent="0.25">
      <c r="C241" s="54"/>
    </row>
    <row r="242" spans="3:3" s="53" customFormat="1" x14ac:dyDescent="0.25">
      <c r="C242" s="54"/>
    </row>
    <row r="243" spans="3:3" s="53" customFormat="1" x14ac:dyDescent="0.25">
      <c r="C243" s="54"/>
    </row>
    <row r="244" spans="3:3" s="53" customFormat="1" x14ac:dyDescent="0.25">
      <c r="C244" s="54"/>
    </row>
    <row r="245" spans="3:3" s="53" customFormat="1" x14ac:dyDescent="0.25">
      <c r="C245" s="54"/>
    </row>
    <row r="246" spans="3:3" s="53" customFormat="1" x14ac:dyDescent="0.25">
      <c r="C246" s="54"/>
    </row>
    <row r="247" spans="3:3" s="53" customFormat="1" x14ac:dyDescent="0.25">
      <c r="C247" s="54"/>
    </row>
    <row r="248" spans="3:3" s="53" customFormat="1" x14ac:dyDescent="0.25">
      <c r="C248" s="54"/>
    </row>
    <row r="249" spans="3:3" s="53" customFormat="1" x14ac:dyDescent="0.25">
      <c r="C249" s="54"/>
    </row>
    <row r="250" spans="3:3" s="53" customFormat="1" x14ac:dyDescent="0.25">
      <c r="C250" s="54"/>
    </row>
    <row r="251" spans="3:3" s="53" customFormat="1" x14ac:dyDescent="0.25">
      <c r="C251" s="54"/>
    </row>
    <row r="252" spans="3:3" s="53" customFormat="1" x14ac:dyDescent="0.25">
      <c r="C252" s="54"/>
    </row>
    <row r="253" spans="3:3" s="53" customFormat="1" x14ac:dyDescent="0.25">
      <c r="C253" s="54"/>
    </row>
    <row r="254" spans="3:3" s="53" customFormat="1" x14ac:dyDescent="0.25">
      <c r="C254" s="54"/>
    </row>
    <row r="255" spans="3:3" s="53" customFormat="1" x14ac:dyDescent="0.25">
      <c r="C255" s="54"/>
    </row>
    <row r="256" spans="3:3" s="53" customFormat="1" x14ac:dyDescent="0.25">
      <c r="C256" s="54"/>
    </row>
    <row r="257" spans="3:3" s="53" customFormat="1" x14ac:dyDescent="0.25">
      <c r="C257" s="54"/>
    </row>
    <row r="258" spans="3:3" s="53" customFormat="1" x14ac:dyDescent="0.25">
      <c r="C258" s="54"/>
    </row>
    <row r="259" spans="3:3" s="53" customFormat="1" x14ac:dyDescent="0.25">
      <c r="C259" s="54"/>
    </row>
    <row r="260" spans="3:3" s="53" customFormat="1" x14ac:dyDescent="0.25">
      <c r="C260" s="54"/>
    </row>
    <row r="261" spans="3:3" s="53" customFormat="1" x14ac:dyDescent="0.25">
      <c r="C261" s="54"/>
    </row>
    <row r="262" spans="3:3" s="53" customFormat="1" x14ac:dyDescent="0.25">
      <c r="C262" s="54"/>
    </row>
    <row r="263" spans="3:3" s="53" customFormat="1" x14ac:dyDescent="0.25">
      <c r="C263" s="54"/>
    </row>
    <row r="264" spans="3:3" s="53" customFormat="1" x14ac:dyDescent="0.25">
      <c r="C264" s="54"/>
    </row>
    <row r="265" spans="3:3" s="53" customFormat="1" x14ac:dyDescent="0.25">
      <c r="C265" s="54"/>
    </row>
    <row r="266" spans="3:3" s="53" customFormat="1" x14ac:dyDescent="0.25">
      <c r="C266" s="54"/>
    </row>
    <row r="267" spans="3:3" s="53" customFormat="1" x14ac:dyDescent="0.25">
      <c r="C267" s="54"/>
    </row>
    <row r="268" spans="3:3" s="53" customFormat="1" x14ac:dyDescent="0.25">
      <c r="C268" s="54"/>
    </row>
    <row r="269" spans="3:3" s="53" customFormat="1" x14ac:dyDescent="0.25">
      <c r="C269" s="54"/>
    </row>
    <row r="270" spans="3:3" s="53" customFormat="1" x14ac:dyDescent="0.25">
      <c r="C270" s="54"/>
    </row>
    <row r="271" spans="3:3" s="53" customFormat="1" x14ac:dyDescent="0.25">
      <c r="C271" s="54"/>
    </row>
    <row r="272" spans="3:3" s="53" customFormat="1" x14ac:dyDescent="0.25">
      <c r="C272" s="54"/>
    </row>
    <row r="273" spans="3:3" s="53" customFormat="1" x14ac:dyDescent="0.25">
      <c r="C273" s="54"/>
    </row>
    <row r="274" spans="3:3" s="53" customFormat="1" x14ac:dyDescent="0.25">
      <c r="C274" s="54"/>
    </row>
    <row r="275" spans="3:3" s="53" customFormat="1" x14ac:dyDescent="0.25">
      <c r="C275" s="54"/>
    </row>
    <row r="276" spans="3:3" s="53" customFormat="1" x14ac:dyDescent="0.25">
      <c r="C276" s="54"/>
    </row>
    <row r="277" spans="3:3" s="53" customFormat="1" x14ac:dyDescent="0.25">
      <c r="C277" s="54"/>
    </row>
    <row r="278" spans="3:3" s="53" customFormat="1" x14ac:dyDescent="0.25">
      <c r="C278" s="54"/>
    </row>
    <row r="279" spans="3:3" s="53" customFormat="1" x14ac:dyDescent="0.25">
      <c r="C279" s="54"/>
    </row>
    <row r="280" spans="3:3" s="53" customFormat="1" x14ac:dyDescent="0.25">
      <c r="C280" s="54"/>
    </row>
    <row r="281" spans="3:3" s="53" customFormat="1" x14ac:dyDescent="0.25">
      <c r="C281" s="54"/>
    </row>
    <row r="282" spans="3:3" s="53" customFormat="1" x14ac:dyDescent="0.25">
      <c r="C282" s="54"/>
    </row>
    <row r="283" spans="3:3" s="53" customFormat="1" x14ac:dyDescent="0.25">
      <c r="C283" s="54"/>
    </row>
    <row r="284" spans="3:3" s="53" customFormat="1" x14ac:dyDescent="0.25">
      <c r="C284" s="54"/>
    </row>
    <row r="285" spans="3:3" s="53" customFormat="1" x14ac:dyDescent="0.25">
      <c r="C285" s="54"/>
    </row>
    <row r="286" spans="3:3" s="53" customFormat="1" x14ac:dyDescent="0.25">
      <c r="C286" s="54"/>
    </row>
    <row r="287" spans="3:3" s="53" customFormat="1" x14ac:dyDescent="0.25">
      <c r="C287" s="54"/>
    </row>
    <row r="288" spans="3:3" s="53" customFormat="1" x14ac:dyDescent="0.25">
      <c r="C288" s="54"/>
    </row>
    <row r="289" spans="3:3" s="53" customFormat="1" x14ac:dyDescent="0.25">
      <c r="C289" s="54"/>
    </row>
    <row r="290" spans="3:3" s="53" customFormat="1" x14ac:dyDescent="0.25">
      <c r="C290" s="54"/>
    </row>
    <row r="291" spans="3:3" s="53" customFormat="1" x14ac:dyDescent="0.25">
      <c r="C291" s="54"/>
    </row>
    <row r="292" spans="3:3" s="53" customFormat="1" x14ac:dyDescent="0.25">
      <c r="C292" s="54"/>
    </row>
    <row r="293" spans="3:3" s="53" customFormat="1" x14ac:dyDescent="0.25">
      <c r="C293" s="54"/>
    </row>
    <row r="294" spans="3:3" s="53" customFormat="1" x14ac:dyDescent="0.25">
      <c r="C294" s="54"/>
    </row>
    <row r="295" spans="3:3" s="53" customFormat="1" x14ac:dyDescent="0.25">
      <c r="C295" s="54"/>
    </row>
    <row r="296" spans="3:3" s="53" customFormat="1" x14ac:dyDescent="0.25">
      <c r="C296" s="54"/>
    </row>
    <row r="297" spans="3:3" s="53" customFormat="1" x14ac:dyDescent="0.25">
      <c r="C297" s="54"/>
    </row>
    <row r="298" spans="3:3" s="53" customFormat="1" x14ac:dyDescent="0.25">
      <c r="C298" s="54"/>
    </row>
    <row r="299" spans="3:3" s="53" customFormat="1" x14ac:dyDescent="0.25">
      <c r="C299" s="54"/>
    </row>
    <row r="300" spans="3:3" s="53" customFormat="1" x14ac:dyDescent="0.25">
      <c r="C300" s="54"/>
    </row>
    <row r="301" spans="3:3" s="53" customFormat="1" x14ac:dyDescent="0.25">
      <c r="C301" s="54"/>
    </row>
    <row r="302" spans="3:3" s="53" customFormat="1" x14ac:dyDescent="0.25">
      <c r="C302" s="54"/>
    </row>
    <row r="303" spans="3:3" s="53" customFormat="1" x14ac:dyDescent="0.25">
      <c r="C303" s="54"/>
    </row>
    <row r="304" spans="3:3" s="53" customFormat="1" x14ac:dyDescent="0.25">
      <c r="C304" s="54"/>
    </row>
    <row r="305" spans="3:3" s="53" customFormat="1" x14ac:dyDescent="0.25">
      <c r="C305" s="54"/>
    </row>
    <row r="306" spans="3:3" s="53" customFormat="1" x14ac:dyDescent="0.25">
      <c r="C306" s="54"/>
    </row>
    <row r="307" spans="3:3" s="53" customFormat="1" x14ac:dyDescent="0.25">
      <c r="C307" s="54"/>
    </row>
    <row r="308" spans="3:3" s="53" customFormat="1" x14ac:dyDescent="0.25">
      <c r="C308" s="54"/>
    </row>
    <row r="309" spans="3:3" s="53" customFormat="1" x14ac:dyDescent="0.25">
      <c r="C309" s="54"/>
    </row>
    <row r="310" spans="3:3" s="53" customFormat="1" x14ac:dyDescent="0.25">
      <c r="C310" s="54"/>
    </row>
    <row r="311" spans="3:3" s="53" customFormat="1" x14ac:dyDescent="0.25">
      <c r="C311" s="54"/>
    </row>
    <row r="312" spans="3:3" s="53" customFormat="1" x14ac:dyDescent="0.25">
      <c r="C312" s="54"/>
    </row>
    <row r="313" spans="3:3" s="53" customFormat="1" x14ac:dyDescent="0.25">
      <c r="C313" s="54"/>
    </row>
    <row r="314" spans="3:3" s="53" customFormat="1" x14ac:dyDescent="0.25">
      <c r="C314" s="54"/>
    </row>
    <row r="315" spans="3:3" s="53" customFormat="1" x14ac:dyDescent="0.25">
      <c r="C315" s="54"/>
    </row>
    <row r="316" spans="3:3" s="53" customFormat="1" x14ac:dyDescent="0.25">
      <c r="C316" s="54"/>
    </row>
    <row r="317" spans="3:3" s="53" customFormat="1" x14ac:dyDescent="0.25">
      <c r="C317" s="54"/>
    </row>
    <row r="318" spans="3:3" s="53" customFormat="1" x14ac:dyDescent="0.25">
      <c r="C318" s="54"/>
    </row>
    <row r="319" spans="3:3" s="53" customFormat="1" x14ac:dyDescent="0.25">
      <c r="C319" s="54"/>
    </row>
    <row r="320" spans="3:3" s="53" customFormat="1" x14ac:dyDescent="0.25">
      <c r="C320" s="54"/>
    </row>
    <row r="321" spans="3:3" s="53" customFormat="1" x14ac:dyDescent="0.25">
      <c r="C321" s="54"/>
    </row>
    <row r="322" spans="3:3" s="53" customFormat="1" x14ac:dyDescent="0.25">
      <c r="C322" s="54"/>
    </row>
    <row r="323" spans="3:3" s="53" customFormat="1" x14ac:dyDescent="0.25">
      <c r="C323" s="54"/>
    </row>
    <row r="324" spans="3:3" s="53" customFormat="1" x14ac:dyDescent="0.25">
      <c r="C324" s="54"/>
    </row>
    <row r="325" spans="3:3" s="53" customFormat="1" x14ac:dyDescent="0.25">
      <c r="C325" s="54"/>
    </row>
    <row r="326" spans="3:3" s="53" customFormat="1" x14ac:dyDescent="0.25">
      <c r="C326" s="54"/>
    </row>
    <row r="327" spans="3:3" s="53" customFormat="1" x14ac:dyDescent="0.25">
      <c r="C327" s="54"/>
    </row>
    <row r="328" spans="3:3" s="53" customFormat="1" x14ac:dyDescent="0.25">
      <c r="C328" s="54"/>
    </row>
    <row r="329" spans="3:3" s="53" customFormat="1" x14ac:dyDescent="0.25">
      <c r="C329" s="54"/>
    </row>
    <row r="330" spans="3:3" s="53" customFormat="1" x14ac:dyDescent="0.25">
      <c r="C330" s="54"/>
    </row>
    <row r="331" spans="3:3" s="53" customFormat="1" x14ac:dyDescent="0.25">
      <c r="C331" s="54"/>
    </row>
    <row r="332" spans="3:3" s="53" customFormat="1" x14ac:dyDescent="0.25">
      <c r="C332" s="54"/>
    </row>
    <row r="333" spans="3:3" s="53" customFormat="1" x14ac:dyDescent="0.25">
      <c r="C333" s="54"/>
    </row>
    <row r="334" spans="3:3" s="53" customFormat="1" x14ac:dyDescent="0.25">
      <c r="C334" s="54"/>
    </row>
    <row r="335" spans="3:3" s="53" customFormat="1" x14ac:dyDescent="0.25">
      <c r="C335" s="54"/>
    </row>
    <row r="336" spans="3:3" s="53" customFormat="1" x14ac:dyDescent="0.25">
      <c r="C336" s="54"/>
    </row>
    <row r="337" spans="3:3" s="53" customFormat="1" x14ac:dyDescent="0.25">
      <c r="C337" s="54"/>
    </row>
    <row r="338" spans="3:3" s="53" customFormat="1" x14ac:dyDescent="0.25">
      <c r="C338" s="54"/>
    </row>
    <row r="339" spans="3:3" s="53" customFormat="1" x14ac:dyDescent="0.25">
      <c r="C339" s="54"/>
    </row>
    <row r="340" spans="3:3" s="53" customFormat="1" x14ac:dyDescent="0.25">
      <c r="C340" s="54"/>
    </row>
    <row r="341" spans="3:3" s="53" customFormat="1" x14ac:dyDescent="0.25">
      <c r="C341" s="54"/>
    </row>
    <row r="342" spans="3:3" s="53" customFormat="1" x14ac:dyDescent="0.25">
      <c r="C342" s="54"/>
    </row>
    <row r="343" spans="3:3" s="53" customFormat="1" x14ac:dyDescent="0.25">
      <c r="C343" s="54"/>
    </row>
    <row r="344" spans="3:3" s="53" customFormat="1" x14ac:dyDescent="0.25">
      <c r="C344" s="54"/>
    </row>
    <row r="345" spans="3:3" s="53" customFormat="1" x14ac:dyDescent="0.25">
      <c r="C345" s="54"/>
    </row>
    <row r="346" spans="3:3" s="53" customFormat="1" x14ac:dyDescent="0.25">
      <c r="C346" s="54"/>
    </row>
    <row r="347" spans="3:3" s="53" customFormat="1" x14ac:dyDescent="0.25">
      <c r="C347" s="54"/>
    </row>
    <row r="348" spans="3:3" s="53" customFormat="1" x14ac:dyDescent="0.25">
      <c r="C348" s="54"/>
    </row>
    <row r="349" spans="3:3" s="53" customFormat="1" x14ac:dyDescent="0.25">
      <c r="C349" s="54"/>
    </row>
    <row r="350" spans="3:3" s="53" customFormat="1" x14ac:dyDescent="0.25">
      <c r="C350" s="54"/>
    </row>
    <row r="351" spans="3:3" s="53" customFormat="1" x14ac:dyDescent="0.25">
      <c r="C351" s="54"/>
    </row>
    <row r="352" spans="3:3" s="53" customFormat="1" x14ac:dyDescent="0.25">
      <c r="C352" s="54"/>
    </row>
    <row r="353" spans="1:17" s="53" customFormat="1" x14ac:dyDescent="0.25">
      <c r="C353" s="54"/>
    </row>
    <row r="354" spans="1:17" s="53" customFormat="1" x14ac:dyDescent="0.25">
      <c r="C354" s="54"/>
    </row>
    <row r="355" spans="1:17" s="53" customFormat="1" x14ac:dyDescent="0.25">
      <c r="C355" s="54"/>
    </row>
    <row r="356" spans="1:17" s="53" customFormat="1" x14ac:dyDescent="0.25">
      <c r="C356" s="54"/>
    </row>
    <row r="357" spans="1:17" s="53" customFormat="1" x14ac:dyDescent="0.25">
      <c r="C357" s="54"/>
    </row>
    <row r="358" spans="1:17" s="53" customFormat="1" x14ac:dyDescent="0.25">
      <c r="C358" s="54"/>
    </row>
    <row r="359" spans="1:17" s="53" customFormat="1" x14ac:dyDescent="0.25">
      <c r="C359" s="54"/>
    </row>
    <row r="360" spans="1:17" x14ac:dyDescent="0.25">
      <c r="A360" s="5"/>
      <c r="B360" s="5"/>
      <c r="C360" s="8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5"/>
      <c r="B361" s="5"/>
      <c r="C361" s="8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5"/>
      <c r="B362" s="5"/>
      <c r="C362" s="8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5"/>
      <c r="B363" s="5"/>
      <c r="C363" s="8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5"/>
      <c r="B364" s="5"/>
      <c r="C364" s="8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5"/>
      <c r="B365" s="5"/>
      <c r="C365" s="8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5"/>
      <c r="B366" s="5"/>
      <c r="C366" s="8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5"/>
      <c r="B367" s="5"/>
      <c r="C367" s="8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5"/>
      <c r="B368" s="5"/>
      <c r="C368" s="8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5"/>
      <c r="B369" s="5"/>
      <c r="C369" s="8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</sheetData>
  <mergeCells count="2">
    <mergeCell ref="A1:R1"/>
    <mergeCell ref="A2:R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CF345"/>
  <sheetViews>
    <sheetView workbookViewId="0">
      <selection sqref="A1:L1"/>
    </sheetView>
  </sheetViews>
  <sheetFormatPr defaultRowHeight="15" x14ac:dyDescent="0.25"/>
  <cols>
    <col min="11" max="11" width="10.42578125" customWidth="1"/>
    <col min="12" max="12" width="9.140625" style="5"/>
    <col min="13" max="84" width="9.140625" style="53"/>
  </cols>
  <sheetData>
    <row r="1" spans="1:12" ht="24" thickBot="1" x14ac:dyDescent="0.4">
      <c r="A1" s="117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ht="19.5" thickBot="1" x14ac:dyDescent="0.3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</row>
    <row r="3" spans="1:12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</row>
    <row r="4" spans="1:12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6"/>
    </row>
    <row r="5" spans="1:12" ht="15.75" thickBo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6"/>
    </row>
    <row r="6" spans="1:12" ht="15.75" thickBot="1" x14ac:dyDescent="0.3">
      <c r="A6" s="53"/>
      <c r="B6" s="53"/>
      <c r="C6" s="53"/>
      <c r="D6" s="53"/>
      <c r="E6" s="53"/>
      <c r="F6" s="53"/>
      <c r="G6" s="53"/>
      <c r="H6" s="53"/>
      <c r="I6" s="53"/>
      <c r="J6" s="38" t="s">
        <v>13</v>
      </c>
      <c r="K6" s="37">
        <f>SUM(ADIÇ!K21+SUBTR!K21+MULT!K21+DIV!$K$21+POTENC!H21)</f>
        <v>0</v>
      </c>
      <c r="L6" s="56"/>
    </row>
    <row r="7" spans="1:12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6"/>
    </row>
    <row r="8" spans="1:12" ht="15.75" thickBot="1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6"/>
    </row>
    <row r="9" spans="1:12" ht="15.75" thickBot="1" x14ac:dyDescent="0.3">
      <c r="A9" s="53"/>
      <c r="B9" s="53"/>
      <c r="C9" s="53"/>
      <c r="D9" s="53"/>
      <c r="E9" s="53"/>
      <c r="F9" s="53"/>
      <c r="G9" s="53"/>
      <c r="H9" s="53"/>
      <c r="I9" s="53"/>
      <c r="J9" s="99" t="s">
        <v>14</v>
      </c>
      <c r="K9" s="48">
        <f>SUM(ADIÇ!N21+SUBTR!N21+MULT!N21+DIV!$N$21+POTENC!K21)</f>
        <v>0</v>
      </c>
      <c r="L9" s="56"/>
    </row>
    <row r="10" spans="1:12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6"/>
    </row>
    <row r="11" spans="1:12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6"/>
    </row>
    <row r="12" spans="1:12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6"/>
    </row>
    <row r="13" spans="1:12" x14ac:dyDescent="0.25">
      <c r="A13" s="53"/>
      <c r="B13" s="53" t="s">
        <v>26</v>
      </c>
      <c r="C13" s="53"/>
      <c r="D13" s="53"/>
      <c r="E13" s="53"/>
      <c r="F13" s="53"/>
      <c r="G13" s="53"/>
      <c r="H13" s="53"/>
      <c r="I13" s="53"/>
      <c r="J13" s="53"/>
      <c r="K13" s="53"/>
      <c r="L13" s="56"/>
    </row>
    <row r="14" spans="1:12" x14ac:dyDescent="0.25">
      <c r="A14" s="53"/>
      <c r="B14" s="53"/>
      <c r="C14" s="53"/>
      <c r="D14" s="53"/>
      <c r="E14" s="53"/>
      <c r="F14" s="70"/>
      <c r="G14" s="53"/>
      <c r="H14" s="53"/>
      <c r="I14" s="53"/>
      <c r="J14" s="53"/>
      <c r="K14" s="53"/>
      <c r="L14" s="56"/>
    </row>
    <row r="15" spans="1:12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6"/>
    </row>
    <row r="16" spans="1:12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6"/>
    </row>
    <row r="17" spans="1:12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6"/>
    </row>
    <row r="18" spans="1:12" ht="36" x14ac:dyDescent="0.55000000000000004">
      <c r="A18" s="5"/>
      <c r="B18" s="51" t="str">
        <f>IF(K18=0,"",IF(K18&gt;=60,"Parabéns!! Você foi muito bem!","Ooops...precisa estudar mais um pouquinho..."))</f>
        <v/>
      </c>
      <c r="C18" s="50"/>
      <c r="D18" s="50"/>
      <c r="E18" s="50"/>
      <c r="F18" s="50"/>
      <c r="G18" s="50"/>
      <c r="H18" s="50"/>
      <c r="I18" s="50"/>
      <c r="K18" s="49">
        <f>K6*4</f>
        <v>0</v>
      </c>
      <c r="L18" s="56"/>
    </row>
    <row r="19" spans="1:12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6"/>
    </row>
    <row r="20" spans="1:12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6"/>
    </row>
    <row r="21" spans="1:12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6"/>
    </row>
    <row r="22" spans="1:12" x14ac:dyDescent="0.25">
      <c r="A22" s="72"/>
      <c r="B22" s="100"/>
      <c r="C22" s="72"/>
      <c r="D22" s="72"/>
      <c r="E22" s="72"/>
      <c r="F22" s="72"/>
      <c r="G22" s="72"/>
      <c r="H22" s="72"/>
      <c r="I22" s="72"/>
      <c r="J22" s="72"/>
      <c r="K22" s="72"/>
      <c r="L22" s="74"/>
    </row>
    <row r="23" spans="1:12" s="53" customFormat="1" x14ac:dyDescent="0.25"/>
    <row r="24" spans="1:12" s="53" customFormat="1" x14ac:dyDescent="0.25"/>
    <row r="25" spans="1:12" s="53" customFormat="1" x14ac:dyDescent="0.25"/>
    <row r="26" spans="1:12" s="53" customFormat="1" x14ac:dyDescent="0.25"/>
    <row r="27" spans="1:12" s="53" customFormat="1" x14ac:dyDescent="0.25"/>
    <row r="28" spans="1:12" s="53" customFormat="1" x14ac:dyDescent="0.25"/>
    <row r="29" spans="1:12" s="53" customFormat="1" x14ac:dyDescent="0.25"/>
    <row r="30" spans="1:12" s="53" customFormat="1" x14ac:dyDescent="0.25"/>
    <row r="31" spans="1:12" s="53" customFormat="1" x14ac:dyDescent="0.25"/>
    <row r="32" spans="1:12" s="53" customFormat="1" x14ac:dyDescent="0.25"/>
    <row r="33" s="53" customFormat="1" x14ac:dyDescent="0.25"/>
    <row r="34" s="53" customFormat="1" x14ac:dyDescent="0.25"/>
    <row r="35" s="53" customFormat="1" x14ac:dyDescent="0.25"/>
    <row r="36" s="53" customFormat="1" x14ac:dyDescent="0.25"/>
    <row r="37" s="53" customFormat="1" x14ac:dyDescent="0.25"/>
    <row r="38" s="53" customFormat="1" x14ac:dyDescent="0.25"/>
    <row r="39" s="53" customFormat="1" x14ac:dyDescent="0.25"/>
    <row r="40" s="53" customFormat="1" x14ac:dyDescent="0.25"/>
    <row r="41" s="53" customFormat="1" x14ac:dyDescent="0.25"/>
    <row r="42" s="53" customFormat="1" x14ac:dyDescent="0.25"/>
    <row r="43" s="53" customFormat="1" x14ac:dyDescent="0.25"/>
    <row r="44" s="53" customFormat="1" x14ac:dyDescent="0.25"/>
    <row r="45" s="53" customFormat="1" x14ac:dyDescent="0.25"/>
    <row r="46" s="53" customFormat="1" x14ac:dyDescent="0.25"/>
    <row r="47" s="53" customFormat="1" x14ac:dyDescent="0.25"/>
    <row r="48" s="53" customFormat="1" x14ac:dyDescent="0.25"/>
    <row r="49" s="53" customFormat="1" x14ac:dyDescent="0.25"/>
    <row r="50" s="53" customFormat="1" x14ac:dyDescent="0.25"/>
    <row r="51" s="53" customFormat="1" x14ac:dyDescent="0.25"/>
    <row r="52" s="53" customFormat="1" x14ac:dyDescent="0.25"/>
    <row r="53" s="53" customFormat="1" x14ac:dyDescent="0.25"/>
    <row r="54" s="53" customFormat="1" x14ac:dyDescent="0.25"/>
    <row r="55" s="53" customFormat="1" x14ac:dyDescent="0.25"/>
    <row r="56" s="53" customFormat="1" x14ac:dyDescent="0.25"/>
    <row r="57" s="53" customFormat="1" x14ac:dyDescent="0.25"/>
    <row r="58" s="53" customFormat="1" x14ac:dyDescent="0.25"/>
    <row r="59" s="53" customFormat="1" x14ac:dyDescent="0.25"/>
    <row r="60" s="53" customFormat="1" x14ac:dyDescent="0.25"/>
    <row r="61" s="53" customFormat="1" x14ac:dyDescent="0.25"/>
    <row r="62" s="53" customFormat="1" x14ac:dyDescent="0.25"/>
    <row r="63" s="53" customFormat="1" x14ac:dyDescent="0.25"/>
    <row r="64" s="53" customFormat="1" x14ac:dyDescent="0.25"/>
    <row r="65" s="53" customFormat="1" x14ac:dyDescent="0.25"/>
    <row r="66" s="53" customFormat="1" x14ac:dyDescent="0.25"/>
    <row r="67" s="53" customFormat="1" x14ac:dyDescent="0.25"/>
    <row r="68" s="53" customFormat="1" x14ac:dyDescent="0.25"/>
    <row r="69" s="53" customFormat="1" x14ac:dyDescent="0.25"/>
    <row r="70" s="53" customFormat="1" x14ac:dyDescent="0.25"/>
    <row r="71" s="53" customFormat="1" x14ac:dyDescent="0.25"/>
    <row r="72" s="53" customFormat="1" x14ac:dyDescent="0.25"/>
    <row r="73" s="53" customFormat="1" x14ac:dyDescent="0.25"/>
    <row r="74" s="53" customFormat="1" x14ac:dyDescent="0.25"/>
    <row r="75" s="53" customFormat="1" x14ac:dyDescent="0.25"/>
    <row r="76" s="53" customFormat="1" x14ac:dyDescent="0.25"/>
    <row r="77" s="53" customFormat="1" x14ac:dyDescent="0.25"/>
    <row r="78" s="53" customFormat="1" x14ac:dyDescent="0.25"/>
    <row r="79" s="53" customFormat="1" x14ac:dyDescent="0.25"/>
    <row r="80" s="53" customFormat="1" x14ac:dyDescent="0.25"/>
    <row r="81" s="53" customFormat="1" x14ac:dyDescent="0.25"/>
    <row r="82" s="53" customFormat="1" x14ac:dyDescent="0.25"/>
    <row r="83" s="53" customFormat="1" x14ac:dyDescent="0.25"/>
    <row r="84" s="53" customFormat="1" x14ac:dyDescent="0.25"/>
    <row r="85" s="53" customFormat="1" x14ac:dyDescent="0.25"/>
    <row r="86" s="53" customFormat="1" x14ac:dyDescent="0.25"/>
    <row r="87" s="53" customFormat="1" x14ac:dyDescent="0.25"/>
    <row r="88" s="53" customFormat="1" x14ac:dyDescent="0.25"/>
    <row r="89" s="53" customFormat="1" x14ac:dyDescent="0.25"/>
    <row r="90" s="53" customFormat="1" x14ac:dyDescent="0.25"/>
    <row r="91" s="53" customFormat="1" x14ac:dyDescent="0.25"/>
    <row r="92" s="53" customFormat="1" x14ac:dyDescent="0.25"/>
    <row r="93" s="53" customFormat="1" x14ac:dyDescent="0.25"/>
    <row r="94" s="53" customFormat="1" x14ac:dyDescent="0.25"/>
    <row r="95" s="53" customFormat="1" x14ac:dyDescent="0.25"/>
    <row r="96" s="53" customFormat="1" x14ac:dyDescent="0.25"/>
    <row r="97" s="53" customFormat="1" x14ac:dyDescent="0.25"/>
    <row r="98" s="53" customFormat="1" x14ac:dyDescent="0.25"/>
    <row r="99" s="53" customFormat="1" x14ac:dyDescent="0.25"/>
    <row r="100" s="53" customFormat="1" x14ac:dyDescent="0.25"/>
    <row r="101" s="53" customFormat="1" x14ac:dyDescent="0.25"/>
    <row r="102" s="53" customFormat="1" x14ac:dyDescent="0.25"/>
    <row r="103" s="53" customFormat="1" x14ac:dyDescent="0.25"/>
    <row r="104" s="53" customFormat="1" x14ac:dyDescent="0.25"/>
    <row r="105" s="53" customFormat="1" x14ac:dyDescent="0.25"/>
    <row r="106" s="53" customFormat="1" x14ac:dyDescent="0.25"/>
    <row r="107" s="53" customFormat="1" x14ac:dyDescent="0.25"/>
    <row r="108" s="53" customFormat="1" x14ac:dyDescent="0.25"/>
    <row r="109" s="53" customFormat="1" x14ac:dyDescent="0.25"/>
    <row r="110" s="53" customFormat="1" x14ac:dyDescent="0.25"/>
    <row r="111" s="53" customFormat="1" x14ac:dyDescent="0.25"/>
    <row r="112" s="53" customFormat="1" x14ac:dyDescent="0.25"/>
    <row r="113" s="53" customFormat="1" x14ac:dyDescent="0.25"/>
    <row r="114" s="53" customFormat="1" x14ac:dyDescent="0.25"/>
    <row r="115" s="53" customFormat="1" x14ac:dyDescent="0.25"/>
    <row r="116" s="53" customFormat="1" x14ac:dyDescent="0.25"/>
    <row r="117" s="53" customFormat="1" x14ac:dyDescent="0.25"/>
    <row r="118" s="53" customFormat="1" x14ac:dyDescent="0.25"/>
    <row r="119" s="53" customFormat="1" x14ac:dyDescent="0.25"/>
    <row r="120" s="53" customFormat="1" x14ac:dyDescent="0.25"/>
    <row r="121" s="53" customFormat="1" x14ac:dyDescent="0.25"/>
    <row r="122" s="53" customFormat="1" x14ac:dyDescent="0.25"/>
    <row r="123" s="53" customFormat="1" x14ac:dyDescent="0.25"/>
    <row r="124" s="53" customFormat="1" x14ac:dyDescent="0.25"/>
    <row r="125" s="53" customFormat="1" x14ac:dyDescent="0.25"/>
    <row r="126" s="53" customFormat="1" x14ac:dyDescent="0.25"/>
    <row r="127" s="53" customFormat="1" x14ac:dyDescent="0.25"/>
    <row r="128" s="53" customFormat="1" x14ac:dyDescent="0.25"/>
    <row r="129" s="53" customFormat="1" x14ac:dyDescent="0.25"/>
    <row r="130" s="53" customFormat="1" x14ac:dyDescent="0.25"/>
    <row r="131" s="53" customFormat="1" x14ac:dyDescent="0.25"/>
    <row r="132" s="53" customFormat="1" x14ac:dyDescent="0.25"/>
    <row r="133" s="53" customFormat="1" x14ac:dyDescent="0.25"/>
    <row r="134" s="53" customFormat="1" x14ac:dyDescent="0.25"/>
    <row r="135" s="53" customFormat="1" x14ac:dyDescent="0.25"/>
    <row r="136" s="53" customFormat="1" x14ac:dyDescent="0.25"/>
    <row r="137" s="53" customFormat="1" x14ac:dyDescent="0.25"/>
    <row r="138" s="53" customFormat="1" x14ac:dyDescent="0.25"/>
    <row r="139" s="53" customFormat="1" x14ac:dyDescent="0.25"/>
    <row r="140" s="53" customFormat="1" x14ac:dyDescent="0.25"/>
    <row r="141" s="53" customFormat="1" x14ac:dyDescent="0.25"/>
    <row r="142" s="53" customFormat="1" x14ac:dyDescent="0.25"/>
    <row r="143" s="53" customFormat="1" x14ac:dyDescent="0.25"/>
    <row r="144" s="53" customFormat="1" x14ac:dyDescent="0.25"/>
    <row r="145" s="53" customFormat="1" x14ac:dyDescent="0.25"/>
    <row r="146" s="53" customFormat="1" x14ac:dyDescent="0.25"/>
    <row r="147" s="53" customFormat="1" x14ac:dyDescent="0.25"/>
    <row r="148" s="53" customFormat="1" x14ac:dyDescent="0.25"/>
    <row r="149" s="53" customFormat="1" x14ac:dyDescent="0.25"/>
    <row r="150" s="53" customFormat="1" x14ac:dyDescent="0.25"/>
    <row r="151" s="53" customFormat="1" x14ac:dyDescent="0.25"/>
    <row r="152" s="53" customFormat="1" x14ac:dyDescent="0.25"/>
    <row r="153" s="53" customFormat="1" x14ac:dyDescent="0.25"/>
    <row r="154" s="53" customFormat="1" x14ac:dyDescent="0.25"/>
    <row r="155" s="53" customFormat="1" x14ac:dyDescent="0.25"/>
    <row r="156" s="53" customFormat="1" x14ac:dyDescent="0.25"/>
    <row r="157" s="53" customFormat="1" x14ac:dyDescent="0.25"/>
    <row r="158" s="53" customFormat="1" x14ac:dyDescent="0.25"/>
    <row r="159" s="53" customFormat="1" x14ac:dyDescent="0.25"/>
    <row r="160" s="53" customFormat="1" x14ac:dyDescent="0.25"/>
    <row r="161" s="53" customFormat="1" x14ac:dyDescent="0.25"/>
    <row r="162" s="53" customFormat="1" x14ac:dyDescent="0.25"/>
    <row r="163" s="53" customFormat="1" x14ac:dyDescent="0.25"/>
    <row r="164" s="53" customFormat="1" x14ac:dyDescent="0.25"/>
    <row r="165" s="53" customFormat="1" x14ac:dyDescent="0.25"/>
    <row r="166" s="53" customFormat="1" x14ac:dyDescent="0.25"/>
    <row r="167" s="53" customFormat="1" x14ac:dyDescent="0.25"/>
    <row r="168" s="53" customFormat="1" x14ac:dyDescent="0.25"/>
    <row r="169" s="53" customFormat="1" x14ac:dyDescent="0.25"/>
    <row r="170" s="53" customFormat="1" x14ac:dyDescent="0.25"/>
    <row r="171" s="53" customFormat="1" x14ac:dyDescent="0.25"/>
    <row r="172" s="53" customFormat="1" x14ac:dyDescent="0.25"/>
    <row r="173" s="53" customFormat="1" x14ac:dyDescent="0.25"/>
    <row r="174" s="53" customFormat="1" x14ac:dyDescent="0.25"/>
    <row r="175" s="53" customFormat="1" x14ac:dyDescent="0.25"/>
    <row r="176" s="53" customFormat="1" x14ac:dyDescent="0.25"/>
    <row r="177" s="53" customFormat="1" x14ac:dyDescent="0.25"/>
    <row r="178" s="53" customFormat="1" x14ac:dyDescent="0.25"/>
    <row r="179" s="53" customFormat="1" x14ac:dyDescent="0.25"/>
    <row r="180" s="53" customFormat="1" x14ac:dyDescent="0.25"/>
    <row r="181" s="53" customFormat="1" x14ac:dyDescent="0.25"/>
    <row r="182" s="53" customFormat="1" x14ac:dyDescent="0.25"/>
    <row r="183" s="53" customFormat="1" x14ac:dyDescent="0.25"/>
    <row r="184" s="53" customFormat="1" x14ac:dyDescent="0.25"/>
    <row r="185" s="53" customFormat="1" x14ac:dyDescent="0.25"/>
    <row r="186" s="53" customFormat="1" x14ac:dyDescent="0.25"/>
    <row r="187" s="53" customFormat="1" x14ac:dyDescent="0.25"/>
    <row r="188" s="53" customFormat="1" x14ac:dyDescent="0.25"/>
    <row r="189" s="53" customFormat="1" x14ac:dyDescent="0.25"/>
    <row r="190" s="53" customFormat="1" x14ac:dyDescent="0.25"/>
    <row r="191" s="53" customFormat="1" x14ac:dyDescent="0.25"/>
    <row r="192" s="53" customFormat="1" x14ac:dyDescent="0.25"/>
    <row r="193" s="53" customFormat="1" x14ac:dyDescent="0.25"/>
    <row r="194" s="53" customFormat="1" x14ac:dyDescent="0.25"/>
    <row r="195" s="53" customFormat="1" x14ac:dyDescent="0.25"/>
    <row r="196" s="53" customFormat="1" x14ac:dyDescent="0.25"/>
    <row r="197" s="53" customFormat="1" x14ac:dyDescent="0.25"/>
    <row r="198" s="53" customFormat="1" x14ac:dyDescent="0.25"/>
    <row r="199" s="53" customFormat="1" x14ac:dyDescent="0.25"/>
    <row r="200" s="53" customFormat="1" x14ac:dyDescent="0.25"/>
    <row r="201" s="53" customFormat="1" x14ac:dyDescent="0.25"/>
    <row r="202" s="53" customFormat="1" x14ac:dyDescent="0.25"/>
    <row r="203" s="53" customFormat="1" x14ac:dyDescent="0.25"/>
    <row r="204" s="53" customFormat="1" x14ac:dyDescent="0.25"/>
    <row r="205" s="53" customFormat="1" x14ac:dyDescent="0.25"/>
    <row r="206" s="53" customFormat="1" x14ac:dyDescent="0.25"/>
    <row r="207" s="53" customFormat="1" x14ac:dyDescent="0.25"/>
    <row r="208" s="53" customFormat="1" x14ac:dyDescent="0.25"/>
    <row r="209" s="53" customFormat="1" x14ac:dyDescent="0.25"/>
    <row r="210" s="53" customFormat="1" x14ac:dyDescent="0.25"/>
    <row r="211" s="53" customFormat="1" x14ac:dyDescent="0.25"/>
    <row r="212" s="53" customFormat="1" x14ac:dyDescent="0.25"/>
    <row r="213" s="53" customFormat="1" x14ac:dyDescent="0.25"/>
    <row r="214" s="53" customFormat="1" x14ac:dyDescent="0.25"/>
    <row r="215" s="53" customFormat="1" x14ac:dyDescent="0.25"/>
    <row r="216" s="53" customFormat="1" x14ac:dyDescent="0.25"/>
    <row r="217" s="53" customFormat="1" x14ac:dyDescent="0.25"/>
    <row r="218" s="53" customFormat="1" x14ac:dyDescent="0.25"/>
    <row r="219" s="53" customFormat="1" x14ac:dyDescent="0.25"/>
    <row r="220" s="53" customFormat="1" x14ac:dyDescent="0.25"/>
    <row r="221" s="53" customFormat="1" x14ac:dyDescent="0.25"/>
    <row r="222" s="53" customFormat="1" x14ac:dyDescent="0.25"/>
    <row r="223" s="53" customFormat="1" x14ac:dyDescent="0.25"/>
    <row r="224" s="53" customFormat="1" x14ac:dyDescent="0.25"/>
    <row r="225" s="53" customFormat="1" x14ac:dyDescent="0.25"/>
    <row r="226" s="53" customFormat="1" x14ac:dyDescent="0.25"/>
    <row r="227" s="53" customFormat="1" x14ac:dyDescent="0.25"/>
    <row r="228" s="53" customFormat="1" x14ac:dyDescent="0.25"/>
    <row r="229" s="53" customFormat="1" x14ac:dyDescent="0.25"/>
    <row r="230" s="53" customFormat="1" x14ac:dyDescent="0.25"/>
    <row r="231" s="53" customFormat="1" x14ac:dyDescent="0.25"/>
    <row r="232" s="53" customFormat="1" x14ac:dyDescent="0.25"/>
    <row r="233" s="53" customFormat="1" x14ac:dyDescent="0.25"/>
    <row r="234" s="53" customFormat="1" x14ac:dyDescent="0.25"/>
    <row r="235" s="53" customFormat="1" x14ac:dyDescent="0.25"/>
    <row r="236" s="53" customFormat="1" x14ac:dyDescent="0.25"/>
    <row r="237" s="53" customFormat="1" x14ac:dyDescent="0.25"/>
    <row r="238" s="53" customFormat="1" x14ac:dyDescent="0.25"/>
    <row r="239" s="53" customFormat="1" x14ac:dyDescent="0.25"/>
    <row r="240" s="53" customFormat="1" x14ac:dyDescent="0.25"/>
    <row r="241" s="53" customFormat="1" x14ac:dyDescent="0.25"/>
    <row r="242" s="53" customFormat="1" x14ac:dyDescent="0.25"/>
    <row r="243" s="53" customFormat="1" x14ac:dyDescent="0.25"/>
    <row r="244" s="53" customFormat="1" x14ac:dyDescent="0.25"/>
    <row r="245" s="53" customFormat="1" x14ac:dyDescent="0.25"/>
    <row r="246" s="53" customFormat="1" x14ac:dyDescent="0.25"/>
    <row r="247" s="53" customFormat="1" x14ac:dyDescent="0.25"/>
    <row r="248" s="53" customFormat="1" x14ac:dyDescent="0.25"/>
    <row r="249" s="53" customFormat="1" x14ac:dyDescent="0.25"/>
    <row r="250" s="53" customFormat="1" x14ac:dyDescent="0.25"/>
    <row r="251" s="53" customFormat="1" x14ac:dyDescent="0.25"/>
    <row r="252" s="53" customFormat="1" x14ac:dyDescent="0.25"/>
    <row r="253" s="53" customFormat="1" x14ac:dyDescent="0.25"/>
    <row r="254" s="53" customFormat="1" x14ac:dyDescent="0.25"/>
    <row r="255" s="53" customFormat="1" x14ac:dyDescent="0.25"/>
    <row r="256" s="53" customFormat="1" x14ac:dyDescent="0.25"/>
    <row r="257" s="53" customFormat="1" x14ac:dyDescent="0.25"/>
    <row r="258" s="53" customFormat="1" x14ac:dyDescent="0.25"/>
    <row r="259" s="53" customFormat="1" x14ac:dyDescent="0.25"/>
    <row r="260" s="53" customFormat="1" x14ac:dyDescent="0.25"/>
    <row r="261" s="53" customFormat="1" x14ac:dyDescent="0.25"/>
    <row r="262" s="53" customFormat="1" x14ac:dyDescent="0.25"/>
    <row r="263" s="53" customFormat="1" x14ac:dyDescent="0.25"/>
    <row r="264" s="53" customFormat="1" x14ac:dyDescent="0.25"/>
    <row r="265" s="53" customFormat="1" x14ac:dyDescent="0.25"/>
    <row r="266" s="53" customFormat="1" x14ac:dyDescent="0.25"/>
    <row r="267" s="53" customFormat="1" x14ac:dyDescent="0.25"/>
    <row r="268" s="53" customFormat="1" x14ac:dyDescent="0.25"/>
    <row r="269" s="53" customFormat="1" x14ac:dyDescent="0.25"/>
    <row r="270" s="53" customFormat="1" x14ac:dyDescent="0.25"/>
    <row r="271" s="53" customFormat="1" x14ac:dyDescent="0.25"/>
    <row r="272" s="53" customFormat="1" x14ac:dyDescent="0.25"/>
    <row r="273" s="53" customFormat="1" x14ac:dyDescent="0.25"/>
    <row r="274" s="53" customFormat="1" x14ac:dyDescent="0.25"/>
    <row r="275" s="53" customFormat="1" x14ac:dyDescent="0.25"/>
    <row r="276" s="53" customFormat="1" x14ac:dyDescent="0.25"/>
    <row r="277" s="53" customFormat="1" x14ac:dyDescent="0.25"/>
    <row r="278" s="53" customFormat="1" x14ac:dyDescent="0.25"/>
    <row r="279" s="53" customFormat="1" x14ac:dyDescent="0.25"/>
    <row r="280" s="53" customFormat="1" x14ac:dyDescent="0.25"/>
    <row r="281" s="53" customFormat="1" x14ac:dyDescent="0.25"/>
    <row r="282" s="53" customFormat="1" x14ac:dyDescent="0.25"/>
    <row r="283" s="53" customFormat="1" x14ac:dyDescent="0.25"/>
    <row r="284" s="53" customFormat="1" x14ac:dyDescent="0.25"/>
    <row r="285" s="53" customFormat="1" x14ac:dyDescent="0.25"/>
    <row r="286" s="53" customFormat="1" x14ac:dyDescent="0.25"/>
    <row r="287" s="53" customFormat="1" x14ac:dyDescent="0.25"/>
    <row r="288" s="53" customFormat="1" x14ac:dyDescent="0.25"/>
    <row r="289" s="53" customFormat="1" x14ac:dyDescent="0.25"/>
    <row r="290" s="53" customFormat="1" x14ac:dyDescent="0.25"/>
    <row r="291" s="53" customFormat="1" x14ac:dyDescent="0.25"/>
    <row r="292" s="53" customFormat="1" x14ac:dyDescent="0.25"/>
    <row r="293" s="53" customFormat="1" x14ac:dyDescent="0.25"/>
    <row r="294" s="53" customFormat="1" x14ac:dyDescent="0.25"/>
    <row r="295" s="53" customFormat="1" x14ac:dyDescent="0.25"/>
    <row r="296" s="53" customFormat="1" x14ac:dyDescent="0.25"/>
    <row r="297" s="53" customFormat="1" x14ac:dyDescent="0.25"/>
    <row r="298" s="53" customFormat="1" x14ac:dyDescent="0.25"/>
    <row r="299" s="53" customFormat="1" x14ac:dyDescent="0.25"/>
    <row r="300" s="53" customFormat="1" x14ac:dyDescent="0.25"/>
    <row r="301" s="53" customFormat="1" x14ac:dyDescent="0.25"/>
    <row r="302" s="53" customFormat="1" x14ac:dyDescent="0.25"/>
    <row r="303" s="53" customFormat="1" x14ac:dyDescent="0.25"/>
    <row r="304" s="53" customFormat="1" x14ac:dyDescent="0.25"/>
    <row r="305" s="53" customFormat="1" x14ac:dyDescent="0.25"/>
    <row r="306" s="53" customFormat="1" x14ac:dyDescent="0.25"/>
    <row r="307" s="53" customFormat="1" x14ac:dyDescent="0.25"/>
    <row r="308" s="53" customFormat="1" x14ac:dyDescent="0.25"/>
    <row r="309" s="53" customFormat="1" x14ac:dyDescent="0.25"/>
    <row r="310" s="53" customFormat="1" x14ac:dyDescent="0.25"/>
    <row r="311" s="53" customFormat="1" x14ac:dyDescent="0.25"/>
    <row r="312" s="53" customFormat="1" x14ac:dyDescent="0.25"/>
    <row r="313" s="53" customFormat="1" x14ac:dyDescent="0.25"/>
    <row r="314" s="53" customFormat="1" x14ac:dyDescent="0.25"/>
    <row r="315" s="53" customFormat="1" x14ac:dyDescent="0.25"/>
    <row r="316" s="53" customFormat="1" x14ac:dyDescent="0.25"/>
    <row r="317" s="53" customFormat="1" x14ac:dyDescent="0.25"/>
    <row r="318" s="53" customFormat="1" x14ac:dyDescent="0.25"/>
    <row r="319" s="53" customFormat="1" x14ac:dyDescent="0.25"/>
    <row r="320" s="53" customFormat="1" x14ac:dyDescent="0.25"/>
    <row r="321" s="53" customFormat="1" x14ac:dyDescent="0.25"/>
    <row r="322" s="53" customFormat="1" x14ac:dyDescent="0.25"/>
    <row r="323" s="53" customFormat="1" x14ac:dyDescent="0.25"/>
    <row r="324" s="53" customFormat="1" x14ac:dyDescent="0.25"/>
    <row r="325" s="53" customFormat="1" x14ac:dyDescent="0.25"/>
    <row r="326" s="53" customFormat="1" x14ac:dyDescent="0.25"/>
    <row r="327" s="53" customFormat="1" x14ac:dyDescent="0.25"/>
    <row r="328" s="53" customFormat="1" x14ac:dyDescent="0.25"/>
    <row r="329" s="53" customFormat="1" x14ac:dyDescent="0.25"/>
    <row r="330" s="53" customFormat="1" x14ac:dyDescent="0.25"/>
    <row r="331" s="53" customFormat="1" x14ac:dyDescent="0.25"/>
    <row r="332" s="53" customFormat="1" x14ac:dyDescent="0.25"/>
    <row r="333" s="53" customFormat="1" x14ac:dyDescent="0.25"/>
    <row r="334" s="53" customFormat="1" x14ac:dyDescent="0.25"/>
    <row r="335" s="53" customFormat="1" x14ac:dyDescent="0.25"/>
    <row r="336" s="53" customFormat="1" x14ac:dyDescent="0.25"/>
    <row r="337" spans="1:11" s="53" customFormat="1" x14ac:dyDescent="0.25"/>
    <row r="338" spans="1:11" s="53" customFormat="1" x14ac:dyDescent="0.25"/>
    <row r="339" spans="1:11" s="53" customFormat="1" x14ac:dyDescent="0.25"/>
    <row r="340" spans="1:11" s="53" customFormat="1" x14ac:dyDescent="0.25"/>
    <row r="341" spans="1:11" s="53" customFormat="1" x14ac:dyDescent="0.25"/>
    <row r="342" spans="1:11" s="53" customFormat="1" x14ac:dyDescent="0.25"/>
    <row r="343" spans="1:11" s="53" customFormat="1" x14ac:dyDescent="0.25"/>
    <row r="344" spans="1:11" s="53" customFormat="1" x14ac:dyDescent="0.25"/>
    <row r="345" spans="1:1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</sheetData>
  <mergeCells count="2">
    <mergeCell ref="A1:L1"/>
    <mergeCell ref="A2:L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K21"/>
  <sheetViews>
    <sheetView workbookViewId="0">
      <selection activeCell="G16" sqref="G16"/>
    </sheetView>
  </sheetViews>
  <sheetFormatPr defaultRowHeight="15" x14ac:dyDescent="0.25"/>
  <cols>
    <col min="1" max="16384" width="9.140625" style="53"/>
  </cols>
  <sheetData>
    <row r="1" spans="1:11" ht="46.5" x14ac:dyDescent="0.7">
      <c r="A1" s="124" t="s">
        <v>29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x14ac:dyDescent="0.25">
      <c r="A2" s="106"/>
      <c r="B2" s="67"/>
      <c r="C2" s="67"/>
      <c r="D2" s="67"/>
      <c r="E2" s="67"/>
      <c r="F2" s="67"/>
      <c r="G2" s="67"/>
      <c r="H2" s="67"/>
      <c r="I2" s="67"/>
      <c r="J2" s="67"/>
      <c r="K2" s="56"/>
    </row>
    <row r="3" spans="1:11" x14ac:dyDescent="0.25">
      <c r="A3" s="106"/>
      <c r="B3" s="67"/>
      <c r="C3" s="67"/>
      <c r="D3" s="67"/>
      <c r="E3" s="67"/>
      <c r="F3" s="67"/>
      <c r="G3" s="67"/>
      <c r="H3" s="67"/>
      <c r="I3" s="67"/>
      <c r="J3" s="67"/>
      <c r="K3" s="56"/>
    </row>
    <row r="4" spans="1:1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56"/>
    </row>
    <row r="5" spans="1:11" x14ac:dyDescent="0.25">
      <c r="A5" s="67"/>
      <c r="B5" s="67"/>
      <c r="C5" s="67"/>
      <c r="D5" s="67"/>
      <c r="F5" s="67"/>
      <c r="G5" s="67"/>
      <c r="H5" s="67"/>
      <c r="I5" s="67"/>
      <c r="J5" s="67"/>
      <c r="K5" s="56"/>
    </row>
    <row r="6" spans="1:11" x14ac:dyDescent="0.25">
      <c r="A6" s="67"/>
      <c r="B6" s="67"/>
      <c r="C6" s="67"/>
      <c r="D6" s="67"/>
      <c r="E6" s="115"/>
      <c r="F6" s="67"/>
      <c r="G6" s="67"/>
      <c r="H6" s="67"/>
      <c r="I6" s="67"/>
      <c r="J6" s="67"/>
      <c r="K6" s="56"/>
    </row>
    <row r="7" spans="1:11" ht="23.25" x14ac:dyDescent="0.35">
      <c r="A7" s="67"/>
      <c r="B7" s="127"/>
      <c r="C7" s="127"/>
      <c r="D7" s="67"/>
      <c r="E7" s="109" t="s">
        <v>0</v>
      </c>
      <c r="F7" s="67"/>
      <c r="G7" s="67"/>
      <c r="H7" s="67"/>
      <c r="I7" s="67"/>
      <c r="J7" s="67"/>
      <c r="K7" s="56"/>
    </row>
    <row r="8" spans="1:1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</row>
    <row r="9" spans="1:1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56"/>
    </row>
    <row r="10" spans="1:1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56"/>
    </row>
    <row r="11" spans="1:11" x14ac:dyDescent="0.25">
      <c r="A11" s="106"/>
      <c r="B11" s="67"/>
      <c r="C11" s="67"/>
      <c r="D11" s="67"/>
      <c r="E11" s="67"/>
      <c r="F11" s="67"/>
      <c r="G11" s="67"/>
      <c r="H11" s="67"/>
      <c r="I11" s="67"/>
      <c r="J11" s="67"/>
      <c r="K11" s="56"/>
    </row>
    <row r="12" spans="1:11" x14ac:dyDescent="0.25">
      <c r="A12" s="106"/>
      <c r="B12" s="67"/>
      <c r="C12" s="67"/>
      <c r="D12" s="67"/>
      <c r="F12" s="67"/>
      <c r="G12" s="67"/>
      <c r="H12" s="67"/>
      <c r="I12" s="67"/>
      <c r="J12" s="67"/>
      <c r="K12" s="56"/>
    </row>
    <row r="13" spans="1:11" x14ac:dyDescent="0.25">
      <c r="A13" s="106"/>
      <c r="B13" s="67"/>
      <c r="C13" s="67"/>
      <c r="D13" s="67"/>
      <c r="E13" s="67"/>
      <c r="F13" s="67"/>
      <c r="G13" s="67"/>
      <c r="H13" s="67"/>
      <c r="I13" s="67"/>
      <c r="J13" s="67"/>
      <c r="K13" s="56"/>
    </row>
    <row r="14" spans="1:11" x14ac:dyDescent="0.25">
      <c r="A14" s="106"/>
      <c r="B14" s="67"/>
      <c r="C14" s="67"/>
      <c r="D14" s="67"/>
      <c r="E14" s="67"/>
      <c r="F14" s="67"/>
      <c r="G14" s="67"/>
      <c r="H14" s="67"/>
      <c r="I14" s="67"/>
      <c r="J14" s="67"/>
      <c r="K14" s="56"/>
    </row>
    <row r="15" spans="1:11" ht="15.75" x14ac:dyDescent="0.25">
      <c r="A15" s="106"/>
      <c r="B15" s="67"/>
      <c r="C15" s="67"/>
      <c r="D15" s="113"/>
      <c r="E15" s="114" t="s">
        <v>30</v>
      </c>
      <c r="F15" s="67"/>
      <c r="G15" s="67"/>
      <c r="H15" s="67"/>
      <c r="I15" s="67"/>
      <c r="J15" s="67"/>
      <c r="K15" s="56"/>
    </row>
    <row r="16" spans="1:11" ht="15.75" x14ac:dyDescent="0.25">
      <c r="A16" s="110"/>
      <c r="B16" s="111"/>
      <c r="C16" s="111"/>
      <c r="D16" s="114" t="s">
        <v>31</v>
      </c>
      <c r="E16" s="113"/>
      <c r="F16" s="67"/>
      <c r="G16" s="67"/>
      <c r="H16" s="67"/>
      <c r="I16" s="67"/>
      <c r="J16" s="67"/>
      <c r="K16" s="56"/>
    </row>
    <row r="17" spans="1:11" ht="23.25" x14ac:dyDescent="0.35">
      <c r="A17" s="106"/>
      <c r="B17" s="67"/>
      <c r="C17" s="67"/>
      <c r="E17" s="109" t="s">
        <v>28</v>
      </c>
      <c r="F17" s="89"/>
      <c r="G17" s="67"/>
      <c r="H17" s="67"/>
      <c r="I17" s="67"/>
      <c r="J17" s="67"/>
      <c r="K17" s="56"/>
    </row>
    <row r="18" spans="1:11" x14ac:dyDescent="0.25">
      <c r="A18" s="106"/>
      <c r="B18" s="67"/>
      <c r="C18" s="67"/>
      <c r="D18" s="67"/>
      <c r="E18" s="67"/>
      <c r="F18" s="67"/>
      <c r="G18" s="67"/>
      <c r="H18" s="67"/>
      <c r="I18" s="67"/>
      <c r="J18" s="67"/>
      <c r="K18" s="56"/>
    </row>
    <row r="19" spans="1:11" x14ac:dyDescent="0.25">
      <c r="A19" s="106"/>
      <c r="B19" s="67"/>
      <c r="C19" s="67"/>
      <c r="D19" s="67"/>
      <c r="E19" s="67"/>
      <c r="F19" s="67"/>
      <c r="G19" s="67"/>
      <c r="H19" s="67"/>
      <c r="I19" s="67"/>
      <c r="J19" s="67"/>
      <c r="K19" s="56"/>
    </row>
    <row r="20" spans="1:11" x14ac:dyDescent="0.25">
      <c r="A20" s="106"/>
      <c r="B20" s="67"/>
      <c r="C20" s="67"/>
      <c r="D20" s="67"/>
      <c r="E20" s="112"/>
      <c r="F20" s="67"/>
      <c r="G20" s="67"/>
      <c r="H20" s="67"/>
      <c r="I20" s="67"/>
      <c r="J20" s="67"/>
      <c r="K20" s="56"/>
    </row>
    <row r="21" spans="1:11" x14ac:dyDescent="0.25">
      <c r="A21" s="107"/>
      <c r="B21" s="72"/>
      <c r="C21" s="72"/>
      <c r="D21" s="72"/>
      <c r="E21" s="72"/>
      <c r="F21" s="72"/>
      <c r="G21" s="72"/>
      <c r="H21" s="72"/>
      <c r="I21" s="72"/>
      <c r="J21" s="72"/>
      <c r="K21" s="74"/>
    </row>
  </sheetData>
  <mergeCells count="2">
    <mergeCell ref="A1:K1"/>
    <mergeCell ref="B7:C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ADIÇ</vt:lpstr>
      <vt:lpstr>SUBTR</vt:lpstr>
      <vt:lpstr>MULT</vt:lpstr>
      <vt:lpstr>DIV</vt:lpstr>
      <vt:lpstr>POTENC</vt:lpstr>
      <vt:lpstr>PONTUAÇÃO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Lopes</dc:creator>
  <cp:lastModifiedBy>Tania Michel Pereira</cp:lastModifiedBy>
  <dcterms:created xsi:type="dcterms:W3CDTF">2010-12-15T23:28:16Z</dcterms:created>
  <dcterms:modified xsi:type="dcterms:W3CDTF">2023-09-22T17:25:43Z</dcterms:modified>
</cp:coreProperties>
</file>