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55479\Desktop\00matematica\2012\excel_cursistas\luciana\luciana\"/>
    </mc:Choice>
  </mc:AlternateContent>
  <xr:revisionPtr revIDLastSave="0" documentId="8_{D46C20CC-F9EE-4B98-A8F3-2440E5672E0D}" xr6:coauthVersionLast="47" xr6:coauthVersionMax="47" xr10:uidLastSave="{00000000-0000-0000-0000-000000000000}"/>
  <bookViews>
    <workbookView xWindow="-120" yWindow="-120" windowWidth="20730" windowHeight="11040"/>
  </bookViews>
  <sheets>
    <sheet name="aplicação " sheetId="1" r:id="rId1"/>
    <sheet name="exemplo " sheetId="2" r:id="rId2"/>
    <sheet name="exercicios " sheetId="3" r:id="rId3"/>
    <sheet name="exer preço" sheetId="4" r:id="rId4"/>
    <sheet name="ângulos " sheetId="5" r:id="rId5"/>
    <sheet name="créditos" sheetId="6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1" i="5" l="1"/>
  <c r="D51" i="5"/>
  <c r="C41" i="5"/>
  <c r="D41" i="5"/>
  <c r="C31" i="5"/>
  <c r="D31" i="5"/>
  <c r="C49" i="4"/>
  <c r="C51" i="4"/>
  <c r="E51" i="4" s="1"/>
  <c r="C38" i="4"/>
  <c r="C40" i="4" s="1"/>
  <c r="E40" i="4" s="1"/>
  <c r="C38" i="3"/>
  <c r="C40" i="3" s="1"/>
  <c r="C49" i="2"/>
  <c r="C38" i="2"/>
  <c r="C28" i="4"/>
  <c r="C30" i="4" s="1"/>
  <c r="E30" i="4" s="1"/>
  <c r="C19" i="4"/>
  <c r="E21" i="4"/>
  <c r="C9" i="4"/>
  <c r="C11" i="4"/>
  <c r="E11" i="4"/>
  <c r="C49" i="3"/>
  <c r="C51" i="3" s="1"/>
  <c r="C19" i="3"/>
  <c r="C21" i="3"/>
  <c r="C28" i="3"/>
  <c r="C30" i="3"/>
  <c r="C9" i="3"/>
  <c r="C11" i="3"/>
  <c r="C28" i="2"/>
  <c r="C19" i="2"/>
  <c r="C9" i="2"/>
  <c r="C11" i="5"/>
  <c r="D11" i="5" s="1"/>
  <c r="C21" i="5"/>
  <c r="D21" i="5"/>
</calcChain>
</file>

<file path=xl/sharedStrings.xml><?xml version="1.0" encoding="utf-8"?>
<sst xmlns="http://schemas.openxmlformats.org/spreadsheetml/2006/main" count="225" uniqueCount="78">
  <si>
    <t>Quadriláteros</t>
  </si>
  <si>
    <t xml:space="preserve">APLICAÇÃO </t>
  </si>
  <si>
    <t xml:space="preserve">Conhecer os quadriláteros, estimulando a conhecer as fórmulas e a resolução das mesmas através da arte do mosaico  </t>
  </si>
  <si>
    <t>Base</t>
  </si>
  <si>
    <t>cm</t>
  </si>
  <si>
    <t xml:space="preserve">Altura </t>
  </si>
  <si>
    <t xml:space="preserve">Área </t>
  </si>
  <si>
    <r>
      <t>cm</t>
    </r>
    <r>
      <rPr>
        <vertAlign val="superscript"/>
        <sz val="11"/>
        <color indexed="8"/>
        <rFont val="Calibri"/>
        <family val="2"/>
      </rPr>
      <t>2</t>
    </r>
  </si>
  <si>
    <t xml:space="preserve">Substitua os valores da base e da altura e encontrará uma nova  área </t>
  </si>
  <si>
    <t xml:space="preserve">            Área de  um Retângulo</t>
  </si>
  <si>
    <t xml:space="preserve">            Área de  um Paralegramo </t>
  </si>
  <si>
    <t xml:space="preserve">            Área de  um Quadrado </t>
  </si>
  <si>
    <t xml:space="preserve">Lado </t>
  </si>
  <si>
    <t xml:space="preserve">Substitua os valores da diagonal   encontrará uma nova  área </t>
  </si>
  <si>
    <t xml:space="preserve">            Área de  um Losango </t>
  </si>
  <si>
    <t xml:space="preserve">Base menor </t>
  </si>
  <si>
    <t xml:space="preserve">Base maior </t>
  </si>
  <si>
    <t xml:space="preserve">Diagonal menor </t>
  </si>
  <si>
    <t xml:space="preserve">Substitua os valores nos lugares indicados  encontrará uma nova  área </t>
  </si>
  <si>
    <t xml:space="preserve">          Área do Trapézio </t>
  </si>
  <si>
    <t xml:space="preserve">total de lajotas </t>
  </si>
  <si>
    <r>
      <t>m</t>
    </r>
    <r>
      <rPr>
        <vertAlign val="superscript"/>
        <sz val="11"/>
        <color indexed="8"/>
        <rFont val="Calibri"/>
        <family val="2"/>
      </rPr>
      <t>2</t>
    </r>
  </si>
  <si>
    <t xml:space="preserve">lajotas </t>
  </si>
  <si>
    <t xml:space="preserve">Diagonal maior </t>
  </si>
  <si>
    <t xml:space="preserve">Quero revestir um pátio de com lajotas </t>
  </si>
  <si>
    <t>Área do pátio</t>
  </si>
  <si>
    <t xml:space="preserve">Área do pátio </t>
  </si>
  <si>
    <t>R$</t>
  </si>
  <si>
    <t xml:space="preserve">          Em forma de  Paralegramo </t>
  </si>
  <si>
    <t xml:space="preserve">comprimento </t>
  </si>
  <si>
    <t xml:space="preserve">largura </t>
  </si>
  <si>
    <t>Área do patio</t>
  </si>
  <si>
    <r>
      <t>preço do m</t>
    </r>
    <r>
      <rPr>
        <vertAlign val="superscript"/>
        <sz val="11"/>
        <color indexed="8"/>
        <rFont val="Calibri"/>
        <family val="2"/>
      </rPr>
      <t>2</t>
    </r>
  </si>
  <si>
    <t xml:space="preserve">Total pago </t>
  </si>
  <si>
    <t xml:space="preserve">        Em forma um Retângulo</t>
  </si>
  <si>
    <t xml:space="preserve">            Em forma  de  um Quadrado </t>
  </si>
  <si>
    <t xml:space="preserve">            Em forma  um Losango </t>
  </si>
  <si>
    <t>comprimento (d +)</t>
  </si>
  <si>
    <t>largura (d -)</t>
  </si>
  <si>
    <t xml:space="preserve">d+=diagonal maior </t>
  </si>
  <si>
    <t xml:space="preserve">d-= diagonal menor </t>
  </si>
  <si>
    <t>comprimento +</t>
  </si>
  <si>
    <t>comprimento -</t>
  </si>
  <si>
    <t>base maior</t>
  </si>
  <si>
    <t xml:space="preserve">basemenor </t>
  </si>
  <si>
    <t xml:space="preserve">Soma dos ângulos internos da figuras </t>
  </si>
  <si>
    <t xml:space="preserve">Quanto vou gastar para revestir o pátio </t>
  </si>
  <si>
    <t xml:space="preserve">          Em forma do Trapézio </t>
  </si>
  <si>
    <t>ângulo 1</t>
  </si>
  <si>
    <t>ângulo 2</t>
  </si>
  <si>
    <t>ângulo 3</t>
  </si>
  <si>
    <t>ângulo 4</t>
  </si>
  <si>
    <t>Soma</t>
  </si>
  <si>
    <t xml:space="preserve">     Paralegramo </t>
  </si>
  <si>
    <t xml:space="preserve"> Retângulo</t>
  </si>
  <si>
    <t xml:space="preserve">           Quadrado </t>
  </si>
  <si>
    <t xml:space="preserve">          Losango </t>
  </si>
  <si>
    <t xml:space="preserve">           Trapézio </t>
  </si>
  <si>
    <t>menor que 90°</t>
  </si>
  <si>
    <t>maior que 90°</t>
  </si>
  <si>
    <t>igual a 90°</t>
  </si>
  <si>
    <t xml:space="preserve">Substitua o valor do lado  e encontrará uma nova  área </t>
  </si>
  <si>
    <t>NO MUNDO DOS QUADRILÁTEROS</t>
  </si>
  <si>
    <t>Tânia Michel Pereira</t>
  </si>
  <si>
    <t>Professora extensionista, apoiada pelo FIE - Fundo Institucional de Extensão</t>
  </si>
  <si>
    <t xml:space="preserve">CRÉDITOS </t>
  </si>
  <si>
    <t xml:space="preserve">COLÉGIO ESTADUAL TEREZINHA LADIR DE OLIVEIRA - ENSINO FUNDAMENTAL E MÉDIO </t>
  </si>
  <si>
    <t>IMBAÚ - PARANÁ - NÚCLEO REGIONAL DE EDUCAÇÃO DE TELÊMACO BORBA</t>
  </si>
  <si>
    <t xml:space="preserve">Luciana Regina Mainardes </t>
  </si>
  <si>
    <t xml:space="preserve">Professora de Matemática </t>
  </si>
  <si>
    <r>
      <t>Paralelogramo</t>
    </r>
    <r>
      <rPr>
        <sz val="12"/>
        <color indexed="8"/>
        <rFont val="Arial"/>
        <family val="2"/>
      </rPr>
      <t xml:space="preserve"> é um quadrilátero cujos lados opostos são paralelos</t>
    </r>
  </si>
  <si>
    <r>
      <t>Retângulo</t>
    </r>
    <r>
      <rPr>
        <sz val="12"/>
        <color indexed="8"/>
        <rFont val="Arial"/>
        <family val="2"/>
      </rPr>
      <t xml:space="preserve"> é o quadrilátero que possui quatro ângulos retos.</t>
    </r>
  </si>
  <si>
    <r>
      <t>Quadrado</t>
    </r>
    <r>
      <rPr>
        <sz val="12"/>
        <color indexed="8"/>
        <rFont val="Arial"/>
        <family val="2"/>
      </rPr>
      <t xml:space="preserve"> é o quadrilátero que possui quatro lados congruentes e quatro ângulos retos.</t>
    </r>
  </si>
  <si>
    <r>
      <t>Losango</t>
    </r>
    <r>
      <rPr>
        <sz val="12"/>
        <color indexed="8"/>
        <rFont val="Arial"/>
        <family val="2"/>
      </rPr>
      <t xml:space="preserve"> é o quadrilátero que possui os quatro lados congruentes.</t>
    </r>
  </si>
  <si>
    <r>
      <t>Trapézio</t>
    </r>
    <r>
      <rPr>
        <sz val="11"/>
        <color indexed="8"/>
        <rFont val="Arial"/>
        <family val="2"/>
      </rPr>
      <t xml:space="preserve"> é o quadrilátero que só possui dois lados opostos paralelos com comprimentos distintos, denominados base menor e base maior </t>
    </r>
  </si>
  <si>
    <t>Maria Augusta Sakis</t>
  </si>
  <si>
    <t xml:space="preserve">Equipe de produção do projeto O uso da informática para o ensino da matemática </t>
  </si>
  <si>
    <t>na educação básica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</si>
</sst>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1"/>
      <color theme="1"/>
      <name val="Calibri"/>
      <family val="2"/>
      <scheme val="minor"/>
    </font>
    <font>
      <sz val="12"/>
      <color indexed="8"/>
      <name val="Arial"/>
      <family val="2"/>
    </font>
    <font>
      <vertAlign val="superscript"/>
      <sz val="11"/>
      <color indexed="8"/>
      <name val="Calibri"/>
      <family val="2"/>
    </font>
    <font>
      <sz val="11"/>
      <name val="Calibri"/>
      <family val="2"/>
    </font>
    <font>
      <sz val="14"/>
      <name val="Calibri"/>
      <family val="2"/>
    </font>
    <font>
      <sz val="24"/>
      <name val="Calibri"/>
      <family val="2"/>
    </font>
    <font>
      <sz val="11"/>
      <color indexed="8"/>
      <name val="Arial"/>
      <family val="2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theme="1"/>
      <name val="Arial"/>
      <family val="2"/>
    </font>
    <font>
      <sz val="11"/>
      <color theme="0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theme="3"/>
      <name val="Calibri"/>
      <family val="2"/>
      <scheme val="minor"/>
    </font>
    <font>
      <sz val="12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9"/>
      <color theme="1"/>
      <name val="Arial"/>
      <family val="2"/>
    </font>
    <font>
      <sz val="12"/>
      <color theme="1"/>
      <name val="Verdana"/>
      <family val="2"/>
    </font>
    <font>
      <sz val="14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18"/>
      <color theme="3"/>
      <name val="Calibri"/>
      <family val="2"/>
      <scheme val="minor"/>
    </font>
    <font>
      <sz val="12"/>
      <color theme="1"/>
      <name val="Arial"/>
      <family val="2"/>
    </font>
    <font>
      <b/>
      <sz val="16"/>
      <color theme="3"/>
      <name val="Arial"/>
      <family val="2"/>
    </font>
    <font>
      <b/>
      <sz val="12"/>
      <color theme="1"/>
      <name val="Calibri"/>
      <family val="2"/>
      <scheme val="minor"/>
    </font>
    <font>
      <b/>
      <sz val="14"/>
      <color rgb="FFFF0000"/>
      <name val="Calibri"/>
      <family val="2"/>
    </font>
  </fonts>
  <fills count="18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39997558519241921"/>
        <bgColor indexed="26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3">
    <xf numFmtId="0" fontId="0" fillId="0" borderId="0" xfId="0"/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7" fillId="5" borderId="1" xfId="0" applyFon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8" fillId="7" borderId="1" xfId="0" applyFont="1" applyFill="1" applyBorder="1" applyAlignment="1">
      <alignment horizontal="center" vertical="center"/>
    </xf>
    <xf numFmtId="0" fontId="0" fillId="7" borderId="1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8" fillId="8" borderId="1" xfId="0" applyFont="1" applyFill="1" applyBorder="1" applyAlignment="1">
      <alignment horizontal="center" vertical="center"/>
    </xf>
    <xf numFmtId="0" fontId="0" fillId="9" borderId="1" xfId="0" applyFill="1" applyBorder="1" applyAlignment="1">
      <alignment horizontal="center"/>
    </xf>
    <xf numFmtId="0" fontId="0" fillId="10" borderId="1" xfId="0" applyFill="1" applyBorder="1" applyAlignment="1">
      <alignment horizontal="center"/>
    </xf>
    <xf numFmtId="0" fontId="0" fillId="11" borderId="1" xfId="0" applyFill="1" applyBorder="1" applyAlignment="1">
      <alignment horizontal="center"/>
    </xf>
    <xf numFmtId="0" fontId="0" fillId="12" borderId="1" xfId="0" applyFill="1" applyBorder="1" applyAlignment="1">
      <alignment horizontal="center"/>
    </xf>
    <xf numFmtId="0" fontId="0" fillId="13" borderId="1" xfId="0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2" fontId="0" fillId="11" borderId="1" xfId="0" applyNumberFormat="1" applyFill="1" applyBorder="1" applyAlignment="1">
      <alignment horizontal="center"/>
    </xf>
    <xf numFmtId="1" fontId="0" fillId="12" borderId="1" xfId="0" applyNumberFormat="1" applyFill="1" applyBorder="1" applyAlignment="1">
      <alignment horizontal="center"/>
    </xf>
    <xf numFmtId="0" fontId="3" fillId="14" borderId="0" xfId="0" applyFont="1" applyFill="1"/>
    <xf numFmtId="0" fontId="4" fillId="14" borderId="0" xfId="0" applyFont="1" applyFill="1" applyAlignment="1">
      <alignment horizontal="center"/>
    </xf>
    <xf numFmtId="0" fontId="4" fillId="14" borderId="0" xfId="0" applyFont="1" applyFill="1"/>
    <xf numFmtId="0" fontId="5" fillId="14" borderId="0" xfId="0" applyFont="1" applyFill="1" applyAlignment="1">
      <alignment horizontal="center"/>
    </xf>
    <xf numFmtId="0" fontId="0" fillId="15" borderId="0" xfId="0" applyFill="1"/>
    <xf numFmtId="0" fontId="4" fillId="14" borderId="0" xfId="0" applyFont="1" applyFill="1" applyAlignment="1"/>
    <xf numFmtId="0" fontId="9" fillId="5" borderId="2" xfId="0" applyFont="1" applyFill="1" applyBorder="1" applyAlignment="1">
      <alignment horizontal="left"/>
    </xf>
    <xf numFmtId="0" fontId="0" fillId="5" borderId="0" xfId="0" applyFill="1" applyBorder="1"/>
    <xf numFmtId="0" fontId="0" fillId="5" borderId="3" xfId="0" applyFill="1" applyBorder="1"/>
    <xf numFmtId="0" fontId="0" fillId="5" borderId="2" xfId="0" applyFill="1" applyBorder="1" applyAlignment="1">
      <alignment horizontal="left"/>
    </xf>
    <xf numFmtId="0" fontId="0" fillId="5" borderId="0" xfId="0" applyFill="1"/>
    <xf numFmtId="0" fontId="0" fillId="5" borderId="0" xfId="0" applyFill="1" applyBorder="1" applyAlignment="1">
      <alignment horizontal="center"/>
    </xf>
    <xf numFmtId="0" fontId="0" fillId="5" borderId="0" xfId="0" applyFill="1" applyAlignment="1"/>
    <xf numFmtId="0" fontId="10" fillId="5" borderId="0" xfId="0" applyFont="1" applyFill="1" applyBorder="1" applyAlignment="1">
      <alignment horizontal="center"/>
    </xf>
    <xf numFmtId="0" fontId="11" fillId="5" borderId="0" xfId="0" applyFont="1" applyFill="1" applyBorder="1" applyAlignment="1"/>
    <xf numFmtId="0" fontId="7" fillId="5" borderId="0" xfId="0" applyFont="1" applyFill="1" applyBorder="1" applyAlignment="1">
      <alignment horizontal="center"/>
    </xf>
    <xf numFmtId="0" fontId="12" fillId="16" borderId="1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4" fillId="5" borderId="0" xfId="0" applyFont="1" applyFill="1"/>
    <xf numFmtId="0" fontId="15" fillId="5" borderId="0" xfId="0" applyFont="1" applyFill="1" applyAlignment="1">
      <alignment vertical="top"/>
    </xf>
    <xf numFmtId="0" fontId="0" fillId="5" borderId="0" xfId="0" applyFill="1" applyAlignment="1">
      <alignment horizontal="left"/>
    </xf>
    <xf numFmtId="0" fontId="9" fillId="5" borderId="0" xfId="0" applyFont="1" applyFill="1" applyAlignment="1">
      <alignment horizontal="left"/>
    </xf>
    <xf numFmtId="0" fontId="15" fillId="5" borderId="0" xfId="0" applyFont="1" applyFill="1" applyAlignment="1">
      <alignment horizontal="left"/>
    </xf>
    <xf numFmtId="0" fontId="16" fillId="5" borderId="0" xfId="0" applyFont="1" applyFill="1"/>
    <xf numFmtId="0" fontId="17" fillId="15" borderId="0" xfId="0" applyFont="1" applyFill="1"/>
    <xf numFmtId="0" fontId="18" fillId="5" borderId="2" xfId="0" applyFont="1" applyFill="1" applyBorder="1" applyAlignment="1">
      <alignment horizontal="center" vertical="top"/>
    </xf>
    <xf numFmtId="0" fontId="18" fillId="5" borderId="0" xfId="0" applyFont="1" applyFill="1" applyBorder="1" applyAlignment="1">
      <alignment horizontal="center" vertical="top"/>
    </xf>
    <xf numFmtId="0" fontId="18" fillId="5" borderId="3" xfId="0" applyFont="1" applyFill="1" applyBorder="1" applyAlignment="1">
      <alignment horizontal="center" vertical="top"/>
    </xf>
    <xf numFmtId="0" fontId="19" fillId="5" borderId="2" xfId="0" applyFont="1" applyFill="1" applyBorder="1" applyAlignment="1">
      <alignment horizontal="center" vertical="top" wrapText="1"/>
    </xf>
    <xf numFmtId="0" fontId="19" fillId="5" borderId="0" xfId="0" applyFont="1" applyFill="1" applyBorder="1" applyAlignment="1">
      <alignment horizontal="center" vertical="top" wrapText="1"/>
    </xf>
    <xf numFmtId="0" fontId="19" fillId="5" borderId="3" xfId="0" applyFont="1" applyFill="1" applyBorder="1" applyAlignment="1">
      <alignment horizontal="center" vertical="top" wrapText="1"/>
    </xf>
    <xf numFmtId="0" fontId="19" fillId="5" borderId="4" xfId="0" applyFont="1" applyFill="1" applyBorder="1" applyAlignment="1">
      <alignment horizontal="center" vertical="top" wrapText="1"/>
    </xf>
    <xf numFmtId="0" fontId="19" fillId="5" borderId="5" xfId="0" applyFont="1" applyFill="1" applyBorder="1" applyAlignment="1">
      <alignment horizontal="center" vertical="top" wrapText="1"/>
    </xf>
    <xf numFmtId="0" fontId="19" fillId="5" borderId="6" xfId="0" applyFont="1" applyFill="1" applyBorder="1" applyAlignment="1">
      <alignment horizontal="center" vertical="top" wrapText="1"/>
    </xf>
    <xf numFmtId="0" fontId="20" fillId="17" borderId="7" xfId="0" applyFont="1" applyFill="1" applyBorder="1" applyAlignment="1">
      <alignment horizontal="center"/>
    </xf>
    <xf numFmtId="0" fontId="20" fillId="17" borderId="8" xfId="0" applyFont="1" applyFill="1" applyBorder="1" applyAlignment="1">
      <alignment horizontal="center"/>
    </xf>
    <xf numFmtId="0" fontId="20" fillId="17" borderId="9" xfId="0" applyFont="1" applyFill="1" applyBorder="1" applyAlignment="1">
      <alignment horizontal="center"/>
    </xf>
    <xf numFmtId="0" fontId="20" fillId="17" borderId="2" xfId="0" applyFont="1" applyFill="1" applyBorder="1" applyAlignment="1">
      <alignment horizontal="center"/>
    </xf>
    <xf numFmtId="0" fontId="20" fillId="17" borderId="0" xfId="0" applyFont="1" applyFill="1" applyBorder="1" applyAlignment="1">
      <alignment horizontal="center"/>
    </xf>
    <xf numFmtId="0" fontId="20" fillId="17" borderId="3" xfId="0" applyFont="1" applyFill="1" applyBorder="1" applyAlignment="1">
      <alignment horizontal="center"/>
    </xf>
    <xf numFmtId="0" fontId="21" fillId="5" borderId="2" xfId="0" applyFont="1" applyFill="1" applyBorder="1" applyAlignment="1">
      <alignment horizontal="center" vertical="center" wrapText="1"/>
    </xf>
    <xf numFmtId="0" fontId="21" fillId="5" borderId="0" xfId="0" applyFont="1" applyFill="1" applyBorder="1" applyAlignment="1">
      <alignment horizontal="center" vertical="center" wrapText="1"/>
    </xf>
    <xf numFmtId="0" fontId="21" fillId="5" borderId="3" xfId="0" applyFont="1" applyFill="1" applyBorder="1" applyAlignment="1">
      <alignment horizontal="center" vertical="center" wrapText="1"/>
    </xf>
    <xf numFmtId="0" fontId="22" fillId="17" borderId="2" xfId="0" applyFont="1" applyFill="1" applyBorder="1" applyAlignment="1">
      <alignment horizontal="center"/>
    </xf>
    <xf numFmtId="0" fontId="22" fillId="17" borderId="0" xfId="0" applyFont="1" applyFill="1" applyBorder="1" applyAlignment="1">
      <alignment horizontal="center"/>
    </xf>
    <xf numFmtId="0" fontId="22" fillId="17" borderId="3" xfId="0" applyFont="1" applyFill="1" applyBorder="1" applyAlignment="1">
      <alignment horizontal="center"/>
    </xf>
    <xf numFmtId="0" fontId="23" fillId="17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center"/>
    </xf>
    <xf numFmtId="0" fontId="23" fillId="5" borderId="0" xfId="0" applyFont="1" applyFill="1" applyBorder="1" applyAlignment="1">
      <alignment horizontal="center"/>
    </xf>
    <xf numFmtId="0" fontId="23" fillId="16" borderId="7" xfId="0" applyFont="1" applyFill="1" applyBorder="1" applyAlignment="1">
      <alignment horizontal="left" vertical="center"/>
    </xf>
    <xf numFmtId="0" fontId="23" fillId="16" borderId="8" xfId="0" applyFont="1" applyFill="1" applyBorder="1" applyAlignment="1">
      <alignment horizontal="left" vertical="center"/>
    </xf>
    <xf numFmtId="0" fontId="23" fillId="16" borderId="9" xfId="0" applyFont="1" applyFill="1" applyBorder="1" applyAlignment="1">
      <alignment horizontal="left" vertical="center"/>
    </xf>
    <xf numFmtId="0" fontId="23" fillId="16" borderId="2" xfId="0" applyFont="1" applyFill="1" applyBorder="1" applyAlignment="1">
      <alignment horizontal="left" vertical="center"/>
    </xf>
    <xf numFmtId="0" fontId="23" fillId="16" borderId="0" xfId="0" applyFont="1" applyFill="1" applyBorder="1" applyAlignment="1">
      <alignment horizontal="left" vertical="center"/>
    </xf>
    <xf numFmtId="0" fontId="23" fillId="16" borderId="3" xfId="0" applyFont="1" applyFill="1" applyBorder="1" applyAlignment="1">
      <alignment horizontal="left" vertical="center"/>
    </xf>
    <xf numFmtId="0" fontId="23" fillId="16" borderId="4" xfId="0" applyFont="1" applyFill="1" applyBorder="1" applyAlignment="1">
      <alignment horizontal="left" vertical="center"/>
    </xf>
    <xf numFmtId="0" fontId="23" fillId="16" borderId="5" xfId="0" applyFont="1" applyFill="1" applyBorder="1" applyAlignment="1">
      <alignment horizontal="left" vertical="center"/>
    </xf>
    <xf numFmtId="0" fontId="23" fillId="16" borderId="6" xfId="0" applyFont="1" applyFill="1" applyBorder="1" applyAlignment="1">
      <alignment horizontal="left" vertical="center"/>
    </xf>
    <xf numFmtId="0" fontId="23" fillId="16" borderId="1" xfId="0" applyFont="1" applyFill="1" applyBorder="1" applyAlignment="1">
      <alignment horizontal="left" vertical="center"/>
    </xf>
    <xf numFmtId="0" fontId="23" fillId="11" borderId="7" xfId="0" applyFont="1" applyFill="1" applyBorder="1" applyAlignment="1">
      <alignment horizontal="left" vertical="center"/>
    </xf>
    <xf numFmtId="0" fontId="23" fillId="11" borderId="8" xfId="0" applyFont="1" applyFill="1" applyBorder="1" applyAlignment="1">
      <alignment horizontal="left" vertical="center"/>
    </xf>
    <xf numFmtId="0" fontId="23" fillId="11" borderId="9" xfId="0" applyFont="1" applyFill="1" applyBorder="1" applyAlignment="1">
      <alignment horizontal="left" vertical="center"/>
    </xf>
    <xf numFmtId="0" fontId="23" fillId="11" borderId="2" xfId="0" applyFont="1" applyFill="1" applyBorder="1" applyAlignment="1">
      <alignment horizontal="left" vertical="center"/>
    </xf>
    <xf numFmtId="0" fontId="23" fillId="11" borderId="0" xfId="0" applyFont="1" applyFill="1" applyBorder="1" applyAlignment="1">
      <alignment horizontal="left" vertical="center"/>
    </xf>
    <xf numFmtId="0" fontId="23" fillId="11" borderId="3" xfId="0" applyFont="1" applyFill="1" applyBorder="1" applyAlignment="1">
      <alignment horizontal="left" vertical="center"/>
    </xf>
    <xf numFmtId="0" fontId="23" fillId="11" borderId="4" xfId="0" applyFont="1" applyFill="1" applyBorder="1" applyAlignment="1">
      <alignment horizontal="left" vertical="center"/>
    </xf>
    <xf numFmtId="0" fontId="23" fillId="11" borderId="5" xfId="0" applyFont="1" applyFill="1" applyBorder="1" applyAlignment="1">
      <alignment horizontal="left" vertical="center"/>
    </xf>
    <xf numFmtId="0" fontId="23" fillId="11" borderId="6" xfId="0" applyFont="1" applyFill="1" applyBorder="1" applyAlignment="1">
      <alignment horizontal="left" vertical="center"/>
    </xf>
    <xf numFmtId="0" fontId="11" fillId="5" borderId="0" xfId="0" applyFont="1" applyFill="1" applyBorder="1" applyAlignment="1">
      <alignment horizontal="center"/>
    </xf>
    <xf numFmtId="0" fontId="23" fillId="11" borderId="1" xfId="0" applyFont="1" applyFill="1" applyBorder="1" applyAlignment="1">
      <alignment horizontal="left" vertical="center"/>
    </xf>
    <xf numFmtId="0" fontId="23" fillId="16" borderId="7" xfId="0" applyFont="1" applyFill="1" applyBorder="1" applyAlignment="1">
      <alignment horizontal="center" vertical="center"/>
    </xf>
    <xf numFmtId="0" fontId="23" fillId="16" borderId="8" xfId="0" applyFont="1" applyFill="1" applyBorder="1" applyAlignment="1">
      <alignment horizontal="center" vertical="center"/>
    </xf>
    <xf numFmtId="0" fontId="23" fillId="16" borderId="9" xfId="0" applyFont="1" applyFill="1" applyBorder="1" applyAlignment="1">
      <alignment horizontal="center" vertical="center"/>
    </xf>
    <xf numFmtId="0" fontId="23" fillId="16" borderId="2" xfId="0" applyFont="1" applyFill="1" applyBorder="1" applyAlignment="1">
      <alignment horizontal="center" vertical="center"/>
    </xf>
    <xf numFmtId="0" fontId="23" fillId="16" borderId="0" xfId="0" applyFont="1" applyFill="1" applyBorder="1" applyAlignment="1">
      <alignment horizontal="center" vertical="center"/>
    </xf>
    <xf numFmtId="0" fontId="23" fillId="16" borderId="3" xfId="0" applyFont="1" applyFill="1" applyBorder="1" applyAlignment="1">
      <alignment horizontal="center" vertical="center"/>
    </xf>
    <xf numFmtId="0" fontId="23" fillId="16" borderId="4" xfId="0" applyFont="1" applyFill="1" applyBorder="1" applyAlignment="1">
      <alignment horizontal="center" vertical="center"/>
    </xf>
    <xf numFmtId="0" fontId="23" fillId="16" borderId="5" xfId="0" applyFont="1" applyFill="1" applyBorder="1" applyAlignment="1">
      <alignment horizontal="center" vertical="center"/>
    </xf>
    <xf numFmtId="0" fontId="23" fillId="16" borderId="6" xfId="0" applyFont="1" applyFill="1" applyBorder="1" applyAlignment="1">
      <alignment horizontal="center" vertical="center"/>
    </xf>
    <xf numFmtId="0" fontId="17" fillId="5" borderId="5" xfId="0" applyFont="1" applyFill="1" applyBorder="1" applyAlignment="1">
      <alignment horizontal="center"/>
    </xf>
    <xf numFmtId="0" fontId="23" fillId="17" borderId="7" xfId="0" applyFont="1" applyFill="1" applyBorder="1" applyAlignment="1">
      <alignment horizontal="center" vertical="center"/>
    </xf>
    <xf numFmtId="0" fontId="23" fillId="17" borderId="8" xfId="0" applyFont="1" applyFill="1" applyBorder="1" applyAlignment="1">
      <alignment horizontal="center" vertical="center"/>
    </xf>
    <xf numFmtId="0" fontId="23" fillId="17" borderId="9" xfId="0" applyFont="1" applyFill="1" applyBorder="1" applyAlignment="1">
      <alignment horizontal="center" vertical="center"/>
    </xf>
    <xf numFmtId="0" fontId="23" fillId="17" borderId="2" xfId="0" applyFont="1" applyFill="1" applyBorder="1" applyAlignment="1">
      <alignment horizontal="center" vertical="center"/>
    </xf>
    <xf numFmtId="0" fontId="23" fillId="17" borderId="0" xfId="0" applyFont="1" applyFill="1" applyBorder="1" applyAlignment="1">
      <alignment horizontal="center" vertical="center"/>
    </xf>
    <xf numFmtId="0" fontId="23" fillId="17" borderId="3" xfId="0" applyFont="1" applyFill="1" applyBorder="1" applyAlignment="1">
      <alignment horizontal="center" vertical="center"/>
    </xf>
    <xf numFmtId="0" fontId="23" fillId="17" borderId="4" xfId="0" applyFont="1" applyFill="1" applyBorder="1" applyAlignment="1">
      <alignment horizontal="center" vertical="center"/>
    </xf>
    <xf numFmtId="0" fontId="23" fillId="17" borderId="5" xfId="0" applyFont="1" applyFill="1" applyBorder="1" applyAlignment="1">
      <alignment horizontal="center" vertical="center"/>
    </xf>
    <xf numFmtId="0" fontId="23" fillId="17" borderId="6" xfId="0" applyFont="1" applyFill="1" applyBorder="1" applyAlignment="1">
      <alignment horizontal="center" vertical="center"/>
    </xf>
    <xf numFmtId="0" fontId="24" fillId="14" borderId="0" xfId="0" applyFont="1" applyFill="1" applyAlignment="1">
      <alignment horizontal="center"/>
    </xf>
    <xf numFmtId="0" fontId="3" fillId="14" borderId="0" xfId="0" applyFont="1" applyFill="1" applyAlignment="1">
      <alignment horizontal="center"/>
    </xf>
    <xf numFmtId="0" fontId="4" fillId="14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jpeg"/><Relationship Id="rId2" Type="http://schemas.openxmlformats.org/officeDocument/2006/relationships/image" Target="../media/image8.jpeg"/><Relationship Id="rId1" Type="http://schemas.openxmlformats.org/officeDocument/2006/relationships/image" Target="../media/image7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1133475</xdr:colOff>
      <xdr:row>5</xdr:row>
      <xdr:rowOff>85725</xdr:rowOff>
    </xdr:from>
    <xdr:to>
      <xdr:col>9</xdr:col>
      <xdr:colOff>666750</xdr:colOff>
      <xdr:row>13</xdr:row>
      <xdr:rowOff>38100</xdr:rowOff>
    </xdr:to>
    <xdr:pic>
      <xdr:nvPicPr>
        <xdr:cNvPr id="1025" name="il_fi" descr="http://2.bp.blogspot.com/_ujPSxPT0ZTg/S4nEh-LD9-I/AAAAAAAAAEw/m0sgNj1a84U/s200/mosaico.jpg">
          <a:extLst>
            <a:ext uri="{FF2B5EF4-FFF2-40B4-BE49-F238E27FC236}">
              <a16:creationId xmlns:a16="http://schemas.microsoft.com/office/drawing/2014/main" id="{C7BCC25A-0D79-AFF1-2A64-17C7A266C4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00675" y="1333500"/>
          <a:ext cx="2276475" cy="1857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43</xdr:row>
      <xdr:rowOff>171450</xdr:rowOff>
    </xdr:from>
    <xdr:to>
      <xdr:col>9</xdr:col>
      <xdr:colOff>800100</xdr:colOff>
      <xdr:row>45</xdr:row>
      <xdr:rowOff>685800</xdr:rowOff>
    </xdr:to>
    <xdr:pic>
      <xdr:nvPicPr>
        <xdr:cNvPr id="1026" name="Picture 1" descr="http://www.passeiweb.com/na_ponta_lingua/sala_de_aula/portugues/imagens/texto_descr_1.gif">
          <a:extLst>
            <a:ext uri="{FF2B5EF4-FFF2-40B4-BE49-F238E27FC236}">
              <a16:creationId xmlns:a16="http://schemas.microsoft.com/office/drawing/2014/main" id="{E35FF5DF-3880-299C-C05D-802991234C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38800" y="10744200"/>
          <a:ext cx="21717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1171575</xdr:colOff>
      <xdr:row>17</xdr:row>
      <xdr:rowOff>142875</xdr:rowOff>
    </xdr:from>
    <xdr:to>
      <xdr:col>9</xdr:col>
      <xdr:colOff>638175</xdr:colOff>
      <xdr:row>20</xdr:row>
      <xdr:rowOff>381000</xdr:rowOff>
    </xdr:to>
    <xdr:pic>
      <xdr:nvPicPr>
        <xdr:cNvPr id="1027" name="Picture 2" descr="http://www.passeiweb.com/na_ponta_lingua/sala_de_aula/portugues/imagens/texto_descr_2.gif">
          <a:extLst>
            <a:ext uri="{FF2B5EF4-FFF2-40B4-BE49-F238E27FC236}">
              <a16:creationId xmlns:a16="http://schemas.microsoft.com/office/drawing/2014/main" id="{9E22A398-7FC0-04FD-99E2-AED84918F2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38775" y="4171950"/>
          <a:ext cx="220980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95250</xdr:colOff>
      <xdr:row>24</xdr:row>
      <xdr:rowOff>76200</xdr:rowOff>
    </xdr:from>
    <xdr:to>
      <xdr:col>9</xdr:col>
      <xdr:colOff>581025</xdr:colOff>
      <xdr:row>26</xdr:row>
      <xdr:rowOff>476250</xdr:rowOff>
    </xdr:to>
    <xdr:pic>
      <xdr:nvPicPr>
        <xdr:cNvPr id="1028" name="Picture 3" descr="http://www.passeiweb.com/na_ponta_lingua/sala_de_aula/portugues/imagens/texto_descr_3.gif">
          <a:extLst>
            <a:ext uri="{FF2B5EF4-FFF2-40B4-BE49-F238E27FC236}">
              <a16:creationId xmlns:a16="http://schemas.microsoft.com/office/drawing/2014/main" id="{C04C5BD9-0E7C-10E9-A9C2-B33DECA80F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34050" y="5791200"/>
          <a:ext cx="185737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485775</xdr:colOff>
      <xdr:row>29</xdr:row>
      <xdr:rowOff>95250</xdr:rowOff>
    </xdr:from>
    <xdr:to>
      <xdr:col>9</xdr:col>
      <xdr:colOff>190500</xdr:colOff>
      <xdr:row>32</xdr:row>
      <xdr:rowOff>476250</xdr:rowOff>
    </xdr:to>
    <xdr:pic>
      <xdr:nvPicPr>
        <xdr:cNvPr id="1029" name="Picture 4" descr="http://www.passeiweb.com/na_ponta_lingua/sala_de_aula/portugues/imagens/texto_descr_4.gif">
          <a:extLst>
            <a:ext uri="{FF2B5EF4-FFF2-40B4-BE49-F238E27FC236}">
              <a16:creationId xmlns:a16="http://schemas.microsoft.com/office/drawing/2014/main" id="{C5CEC49C-1493-E171-B2AD-A0C0F2FDFA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24575" y="7134225"/>
          <a:ext cx="1076325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476250</xdr:colOff>
      <xdr:row>36</xdr:row>
      <xdr:rowOff>66675</xdr:rowOff>
    </xdr:from>
    <xdr:to>
      <xdr:col>9</xdr:col>
      <xdr:colOff>352425</xdr:colOff>
      <xdr:row>39</xdr:row>
      <xdr:rowOff>628650</xdr:rowOff>
    </xdr:to>
    <xdr:pic>
      <xdr:nvPicPr>
        <xdr:cNvPr id="1030" name="Picture 5" descr="http://www.passeiweb.com/na_ponta_lingua/sala_de_aula/portugues/imagens/texto_descr_5.gif">
          <a:extLst>
            <a:ext uri="{FF2B5EF4-FFF2-40B4-BE49-F238E27FC236}">
              <a16:creationId xmlns:a16="http://schemas.microsoft.com/office/drawing/2014/main" id="{DDFD1255-5F81-0299-83CD-DA4CA16886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15050" y="8772525"/>
          <a:ext cx="124777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342901</xdr:colOff>
      <xdr:row>12</xdr:row>
      <xdr:rowOff>85724</xdr:rowOff>
    </xdr:from>
    <xdr:to>
      <xdr:col>3</xdr:col>
      <xdr:colOff>1409701</xdr:colOff>
      <xdr:row>15</xdr:row>
      <xdr:rowOff>38099</xdr:rowOff>
    </xdr:to>
    <xdr:sp macro="" textlink="">
      <xdr:nvSpPr>
        <xdr:cNvPr id="3" name="Retângulo 2">
          <a:extLst>
            <a:ext uri="{FF2B5EF4-FFF2-40B4-BE49-F238E27FC236}">
              <a16:creationId xmlns:a16="http://schemas.microsoft.com/office/drawing/2014/main" id="{14EB5C55-60F5-71C6-7BE5-4EF1AD89D597}"/>
            </a:ext>
          </a:extLst>
        </xdr:cNvPr>
        <xdr:cNvSpPr/>
      </xdr:nvSpPr>
      <xdr:spPr>
        <a:xfrm>
          <a:off x="3238501" y="466724"/>
          <a:ext cx="1066800" cy="523875"/>
        </a:xfrm>
        <a:prstGeom prst="rect">
          <a:avLst/>
        </a:prstGeom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pt-BR" sz="1100"/>
        </a:p>
      </xdr:txBody>
    </xdr:sp>
    <xdr:clientData/>
  </xdr:twoCellAnchor>
  <xdr:twoCellAnchor>
    <xdr:from>
      <xdr:col>3</xdr:col>
      <xdr:colOff>390525</xdr:colOff>
      <xdr:row>2</xdr:row>
      <xdr:rowOff>104775</xdr:rowOff>
    </xdr:from>
    <xdr:to>
      <xdr:col>3</xdr:col>
      <xdr:colOff>1314450</xdr:colOff>
      <xdr:row>5</xdr:row>
      <xdr:rowOff>85725</xdr:rowOff>
    </xdr:to>
    <xdr:sp macro="" textlink="">
      <xdr:nvSpPr>
        <xdr:cNvPr id="5" name="Paralelogramo 4">
          <a:extLst>
            <a:ext uri="{FF2B5EF4-FFF2-40B4-BE49-F238E27FC236}">
              <a16:creationId xmlns:a16="http://schemas.microsoft.com/office/drawing/2014/main" id="{E5408E1C-FE5E-DFFD-E9D6-2CD78D665CF0}"/>
            </a:ext>
          </a:extLst>
        </xdr:cNvPr>
        <xdr:cNvSpPr/>
      </xdr:nvSpPr>
      <xdr:spPr>
        <a:xfrm>
          <a:off x="3286125" y="485775"/>
          <a:ext cx="923925" cy="552450"/>
        </a:xfrm>
        <a:prstGeom prst="parallelogram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pt-BR" sz="1100"/>
        </a:p>
      </xdr:txBody>
    </xdr:sp>
    <xdr:clientData/>
  </xdr:twoCellAnchor>
  <xdr:twoCellAnchor>
    <xdr:from>
      <xdr:col>3</xdr:col>
      <xdr:colOff>485775</xdr:colOff>
      <xdr:row>22</xdr:row>
      <xdr:rowOff>104775</xdr:rowOff>
    </xdr:from>
    <xdr:to>
      <xdr:col>3</xdr:col>
      <xdr:colOff>1133475</xdr:colOff>
      <xdr:row>25</xdr:row>
      <xdr:rowOff>79576</xdr:rowOff>
    </xdr:to>
    <xdr:sp macro="" textlink="">
      <xdr:nvSpPr>
        <xdr:cNvPr id="7" name="Retângulo 6">
          <a:extLst>
            <a:ext uri="{FF2B5EF4-FFF2-40B4-BE49-F238E27FC236}">
              <a16:creationId xmlns:a16="http://schemas.microsoft.com/office/drawing/2014/main" id="{01F4BF0F-CBB7-0D62-1293-7B364EDD69ED}"/>
            </a:ext>
          </a:extLst>
        </xdr:cNvPr>
        <xdr:cNvSpPr/>
      </xdr:nvSpPr>
      <xdr:spPr>
        <a:xfrm>
          <a:off x="4552950" y="4352925"/>
          <a:ext cx="647700" cy="546301"/>
        </a:xfrm>
        <a:prstGeom prst="rect">
          <a:avLst/>
        </a:prstGeom>
      </xdr:spPr>
      <xdr:style>
        <a:lnRef idx="1">
          <a:schemeClr val="accent6"/>
        </a:lnRef>
        <a:fillRef idx="3">
          <a:schemeClr val="accent6"/>
        </a:fillRef>
        <a:effectRef idx="2">
          <a:schemeClr val="accent6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pt-BR" sz="1100"/>
        </a:p>
      </xdr:txBody>
    </xdr:sp>
    <xdr:clientData/>
  </xdr:twoCellAnchor>
  <xdr:twoCellAnchor>
    <xdr:from>
      <xdr:col>3</xdr:col>
      <xdr:colOff>476250</xdr:colOff>
      <xdr:row>31</xdr:row>
      <xdr:rowOff>28576</xdr:rowOff>
    </xdr:from>
    <xdr:to>
      <xdr:col>3</xdr:col>
      <xdr:colOff>1160250</xdr:colOff>
      <xdr:row>34</xdr:row>
      <xdr:rowOff>141076</xdr:rowOff>
    </xdr:to>
    <xdr:sp macro="" textlink="">
      <xdr:nvSpPr>
        <xdr:cNvPr id="9" name="Losango 8">
          <a:extLst>
            <a:ext uri="{FF2B5EF4-FFF2-40B4-BE49-F238E27FC236}">
              <a16:creationId xmlns:a16="http://schemas.microsoft.com/office/drawing/2014/main" id="{372BF77A-97BB-6442-3A35-53DF4BD9A2F8}"/>
            </a:ext>
          </a:extLst>
        </xdr:cNvPr>
        <xdr:cNvSpPr/>
      </xdr:nvSpPr>
      <xdr:spPr>
        <a:xfrm>
          <a:off x="4543425" y="6019801"/>
          <a:ext cx="684000" cy="684000"/>
        </a:xfrm>
        <a:prstGeom prst="diamond">
          <a:avLst/>
        </a:prstGeom>
      </xdr:spPr>
      <xdr:style>
        <a:lnRef idx="1">
          <a:schemeClr val="accent4"/>
        </a:lnRef>
        <a:fillRef idx="3">
          <a:schemeClr val="accent4"/>
        </a:fillRef>
        <a:effectRef idx="2">
          <a:schemeClr val="accent4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pt-BR" sz="1100"/>
        </a:p>
      </xdr:txBody>
    </xdr:sp>
    <xdr:clientData/>
  </xdr:twoCellAnchor>
  <xdr:twoCellAnchor>
    <xdr:from>
      <xdr:col>3</xdr:col>
      <xdr:colOff>342900</xdr:colOff>
      <xdr:row>41</xdr:row>
      <xdr:rowOff>95249</xdr:rowOff>
    </xdr:from>
    <xdr:to>
      <xdr:col>3</xdr:col>
      <xdr:colOff>1438275</xdr:colOff>
      <xdr:row>44</xdr:row>
      <xdr:rowOff>47624</xdr:rowOff>
    </xdr:to>
    <xdr:sp macro="" textlink="">
      <xdr:nvSpPr>
        <xdr:cNvPr id="11" name="Trapezóide 10">
          <a:extLst>
            <a:ext uri="{FF2B5EF4-FFF2-40B4-BE49-F238E27FC236}">
              <a16:creationId xmlns:a16="http://schemas.microsoft.com/office/drawing/2014/main" id="{D5931FF8-2826-DC8B-7386-E917F3FCFE27}"/>
            </a:ext>
          </a:extLst>
        </xdr:cNvPr>
        <xdr:cNvSpPr/>
      </xdr:nvSpPr>
      <xdr:spPr>
        <a:xfrm>
          <a:off x="4410075" y="8029574"/>
          <a:ext cx="1095375" cy="523875"/>
        </a:xfrm>
        <a:prstGeom prst="trapezoid">
          <a:avLst/>
        </a:prstGeom>
      </xdr:spPr>
      <xdr:style>
        <a:lnRef idx="1">
          <a:schemeClr val="accent5"/>
        </a:lnRef>
        <a:fillRef idx="3">
          <a:schemeClr val="accent5"/>
        </a:fillRef>
        <a:effectRef idx="2">
          <a:schemeClr val="accent5"/>
        </a:effectRef>
        <a:fontRef idx="minor">
          <a:schemeClr val="lt1"/>
        </a:fontRef>
      </xdr:style>
      <xdr:txBody>
        <a:bodyPr rtlCol="0" anchor="ctr"/>
        <a:lstStyle/>
        <a:p>
          <a:endParaRPr lang="pt-BR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390525</xdr:colOff>
      <xdr:row>2</xdr:row>
      <xdr:rowOff>104775</xdr:rowOff>
    </xdr:from>
    <xdr:to>
      <xdr:col>3</xdr:col>
      <xdr:colOff>1314450</xdr:colOff>
      <xdr:row>5</xdr:row>
      <xdr:rowOff>85725</xdr:rowOff>
    </xdr:to>
    <xdr:sp macro="" textlink="">
      <xdr:nvSpPr>
        <xdr:cNvPr id="2" name="Paralelogramo 1">
          <a:extLst>
            <a:ext uri="{FF2B5EF4-FFF2-40B4-BE49-F238E27FC236}">
              <a16:creationId xmlns:a16="http://schemas.microsoft.com/office/drawing/2014/main" id="{C7D22DE8-3E79-1D29-A8CB-2A792FB6B719}"/>
            </a:ext>
          </a:extLst>
        </xdr:cNvPr>
        <xdr:cNvSpPr/>
      </xdr:nvSpPr>
      <xdr:spPr>
        <a:xfrm>
          <a:off x="2571750" y="866775"/>
          <a:ext cx="923925" cy="552450"/>
        </a:xfrm>
        <a:prstGeom prst="parallelogram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pt-BR" sz="1100"/>
        </a:p>
      </xdr:txBody>
    </xdr:sp>
    <xdr:clientData/>
  </xdr:twoCellAnchor>
  <xdr:twoCellAnchor>
    <xdr:from>
      <xdr:col>3</xdr:col>
      <xdr:colOff>342901</xdr:colOff>
      <xdr:row>12</xdr:row>
      <xdr:rowOff>85724</xdr:rowOff>
    </xdr:from>
    <xdr:to>
      <xdr:col>3</xdr:col>
      <xdr:colOff>1409701</xdr:colOff>
      <xdr:row>15</xdr:row>
      <xdr:rowOff>38099</xdr:rowOff>
    </xdr:to>
    <xdr:sp macro="" textlink="">
      <xdr:nvSpPr>
        <xdr:cNvPr id="3" name="Retângulo 2">
          <a:extLst>
            <a:ext uri="{FF2B5EF4-FFF2-40B4-BE49-F238E27FC236}">
              <a16:creationId xmlns:a16="http://schemas.microsoft.com/office/drawing/2014/main" id="{3C7D5AC5-346E-F284-ACDA-0630A2AE8C57}"/>
            </a:ext>
          </a:extLst>
        </xdr:cNvPr>
        <xdr:cNvSpPr/>
      </xdr:nvSpPr>
      <xdr:spPr>
        <a:xfrm>
          <a:off x="3238501" y="2590799"/>
          <a:ext cx="1066800" cy="523875"/>
        </a:xfrm>
        <a:prstGeom prst="rect">
          <a:avLst/>
        </a:prstGeom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pt-BR" sz="1100"/>
        </a:p>
      </xdr:txBody>
    </xdr:sp>
    <xdr:clientData/>
  </xdr:twoCellAnchor>
  <xdr:twoCellAnchor>
    <xdr:from>
      <xdr:col>3</xdr:col>
      <xdr:colOff>276225</xdr:colOff>
      <xdr:row>22</xdr:row>
      <xdr:rowOff>171451</xdr:rowOff>
    </xdr:from>
    <xdr:to>
      <xdr:col>3</xdr:col>
      <xdr:colOff>708225</xdr:colOff>
      <xdr:row>25</xdr:row>
      <xdr:rowOff>31951</xdr:rowOff>
    </xdr:to>
    <xdr:sp macro="" textlink="">
      <xdr:nvSpPr>
        <xdr:cNvPr id="4" name="Retângulo 3">
          <a:extLst>
            <a:ext uri="{FF2B5EF4-FFF2-40B4-BE49-F238E27FC236}">
              <a16:creationId xmlns:a16="http://schemas.microsoft.com/office/drawing/2014/main" id="{2CD98DCD-F7B4-5E9D-7FCA-8551ADF3A35E}"/>
            </a:ext>
          </a:extLst>
        </xdr:cNvPr>
        <xdr:cNvSpPr/>
      </xdr:nvSpPr>
      <xdr:spPr>
        <a:xfrm>
          <a:off x="3171825" y="4610101"/>
          <a:ext cx="432000" cy="432000"/>
        </a:xfrm>
        <a:prstGeom prst="rect">
          <a:avLst/>
        </a:prstGeom>
      </xdr:spPr>
      <xdr:style>
        <a:lnRef idx="1">
          <a:schemeClr val="accent6"/>
        </a:lnRef>
        <a:fillRef idx="3">
          <a:schemeClr val="accent6"/>
        </a:fillRef>
        <a:effectRef idx="2">
          <a:schemeClr val="accent6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pt-BR" sz="1100"/>
        </a:p>
      </xdr:txBody>
    </xdr:sp>
    <xdr:clientData/>
  </xdr:twoCellAnchor>
  <xdr:twoCellAnchor>
    <xdr:from>
      <xdr:col>3</xdr:col>
      <xdr:colOff>238125</xdr:colOff>
      <xdr:row>31</xdr:row>
      <xdr:rowOff>38101</xdr:rowOff>
    </xdr:from>
    <xdr:to>
      <xdr:col>3</xdr:col>
      <xdr:colOff>922125</xdr:colOff>
      <xdr:row>34</xdr:row>
      <xdr:rowOff>150601</xdr:rowOff>
    </xdr:to>
    <xdr:sp macro="" textlink="">
      <xdr:nvSpPr>
        <xdr:cNvPr id="5" name="Losango 4">
          <a:extLst>
            <a:ext uri="{FF2B5EF4-FFF2-40B4-BE49-F238E27FC236}">
              <a16:creationId xmlns:a16="http://schemas.microsoft.com/office/drawing/2014/main" id="{1560FA48-8330-46ED-2B24-1A84BF058AFF}"/>
            </a:ext>
          </a:extLst>
        </xdr:cNvPr>
        <xdr:cNvSpPr/>
      </xdr:nvSpPr>
      <xdr:spPr>
        <a:xfrm>
          <a:off x="3133725" y="6219826"/>
          <a:ext cx="684000" cy="684000"/>
        </a:xfrm>
        <a:prstGeom prst="diamond">
          <a:avLst/>
        </a:prstGeom>
      </xdr:spPr>
      <xdr:style>
        <a:lnRef idx="1">
          <a:schemeClr val="accent4"/>
        </a:lnRef>
        <a:fillRef idx="3">
          <a:schemeClr val="accent4"/>
        </a:fillRef>
        <a:effectRef idx="2">
          <a:schemeClr val="accent4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pt-BR" sz="1100"/>
        </a:p>
      </xdr:txBody>
    </xdr:sp>
    <xdr:clientData/>
  </xdr:twoCellAnchor>
  <xdr:twoCellAnchor>
    <xdr:from>
      <xdr:col>3</xdr:col>
      <xdr:colOff>85725</xdr:colOff>
      <xdr:row>41</xdr:row>
      <xdr:rowOff>133349</xdr:rowOff>
    </xdr:from>
    <xdr:to>
      <xdr:col>3</xdr:col>
      <xdr:colOff>1181100</xdr:colOff>
      <xdr:row>44</xdr:row>
      <xdr:rowOff>85724</xdr:rowOff>
    </xdr:to>
    <xdr:sp macro="" textlink="">
      <xdr:nvSpPr>
        <xdr:cNvPr id="6" name="Trapezóide 5">
          <a:extLst>
            <a:ext uri="{FF2B5EF4-FFF2-40B4-BE49-F238E27FC236}">
              <a16:creationId xmlns:a16="http://schemas.microsoft.com/office/drawing/2014/main" id="{813A2296-057A-5958-7812-669DF2C3CC8F}"/>
            </a:ext>
          </a:extLst>
        </xdr:cNvPr>
        <xdr:cNvSpPr/>
      </xdr:nvSpPr>
      <xdr:spPr>
        <a:xfrm>
          <a:off x="2981325" y="8258174"/>
          <a:ext cx="1095375" cy="523875"/>
        </a:xfrm>
        <a:prstGeom prst="trapezoid">
          <a:avLst/>
        </a:prstGeom>
      </xdr:spPr>
      <xdr:style>
        <a:lnRef idx="1">
          <a:schemeClr val="accent5"/>
        </a:lnRef>
        <a:fillRef idx="3">
          <a:schemeClr val="accent5"/>
        </a:fillRef>
        <a:effectRef idx="2">
          <a:schemeClr val="accent5"/>
        </a:effectRef>
        <a:fontRef idx="minor">
          <a:schemeClr val="lt1"/>
        </a:fontRef>
      </xdr:style>
      <xdr:txBody>
        <a:bodyPr rtlCol="0" anchor="ctr"/>
        <a:lstStyle/>
        <a:p>
          <a:endParaRPr lang="pt-BR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390525</xdr:colOff>
      <xdr:row>2</xdr:row>
      <xdr:rowOff>104775</xdr:rowOff>
    </xdr:from>
    <xdr:to>
      <xdr:col>3</xdr:col>
      <xdr:colOff>1314450</xdr:colOff>
      <xdr:row>5</xdr:row>
      <xdr:rowOff>85725</xdr:rowOff>
    </xdr:to>
    <xdr:sp macro="" textlink="">
      <xdr:nvSpPr>
        <xdr:cNvPr id="2" name="Paralelogramo 1">
          <a:extLst>
            <a:ext uri="{FF2B5EF4-FFF2-40B4-BE49-F238E27FC236}">
              <a16:creationId xmlns:a16="http://schemas.microsoft.com/office/drawing/2014/main" id="{28A5E518-BC54-7518-C6B2-51D850C8E2CA}"/>
            </a:ext>
          </a:extLst>
        </xdr:cNvPr>
        <xdr:cNvSpPr/>
      </xdr:nvSpPr>
      <xdr:spPr>
        <a:xfrm>
          <a:off x="3371850" y="561975"/>
          <a:ext cx="923925" cy="552450"/>
        </a:xfrm>
        <a:prstGeom prst="parallelogram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pt-BR" sz="1100"/>
        </a:p>
      </xdr:txBody>
    </xdr:sp>
    <xdr:clientData/>
  </xdr:twoCellAnchor>
  <xdr:twoCellAnchor>
    <xdr:from>
      <xdr:col>3</xdr:col>
      <xdr:colOff>342901</xdr:colOff>
      <xdr:row>12</xdr:row>
      <xdr:rowOff>85724</xdr:rowOff>
    </xdr:from>
    <xdr:to>
      <xdr:col>3</xdr:col>
      <xdr:colOff>1409701</xdr:colOff>
      <xdr:row>15</xdr:row>
      <xdr:rowOff>38099</xdr:rowOff>
    </xdr:to>
    <xdr:sp macro="" textlink="">
      <xdr:nvSpPr>
        <xdr:cNvPr id="3" name="Retângulo 2">
          <a:extLst>
            <a:ext uri="{FF2B5EF4-FFF2-40B4-BE49-F238E27FC236}">
              <a16:creationId xmlns:a16="http://schemas.microsoft.com/office/drawing/2014/main" id="{01481D03-EED6-DE58-256B-26E4DD9C14EC}"/>
            </a:ext>
          </a:extLst>
        </xdr:cNvPr>
        <xdr:cNvSpPr/>
      </xdr:nvSpPr>
      <xdr:spPr>
        <a:xfrm>
          <a:off x="3324226" y="2505074"/>
          <a:ext cx="1066800" cy="523875"/>
        </a:xfrm>
        <a:prstGeom prst="rect">
          <a:avLst/>
        </a:prstGeom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pt-BR" sz="1100"/>
        </a:p>
      </xdr:txBody>
    </xdr:sp>
    <xdr:clientData/>
  </xdr:twoCellAnchor>
  <xdr:twoCellAnchor>
    <xdr:from>
      <xdr:col>3</xdr:col>
      <xdr:colOff>276225</xdr:colOff>
      <xdr:row>22</xdr:row>
      <xdr:rowOff>171451</xdr:rowOff>
    </xdr:from>
    <xdr:to>
      <xdr:col>3</xdr:col>
      <xdr:colOff>708225</xdr:colOff>
      <xdr:row>25</xdr:row>
      <xdr:rowOff>31951</xdr:rowOff>
    </xdr:to>
    <xdr:sp macro="" textlink="">
      <xdr:nvSpPr>
        <xdr:cNvPr id="4" name="Retângulo 3">
          <a:extLst>
            <a:ext uri="{FF2B5EF4-FFF2-40B4-BE49-F238E27FC236}">
              <a16:creationId xmlns:a16="http://schemas.microsoft.com/office/drawing/2014/main" id="{2177A3BA-AF75-83BF-F498-9641193208F1}"/>
            </a:ext>
          </a:extLst>
        </xdr:cNvPr>
        <xdr:cNvSpPr/>
      </xdr:nvSpPr>
      <xdr:spPr>
        <a:xfrm>
          <a:off x="3257550" y="4552951"/>
          <a:ext cx="432000" cy="432000"/>
        </a:xfrm>
        <a:prstGeom prst="rect">
          <a:avLst/>
        </a:prstGeom>
      </xdr:spPr>
      <xdr:style>
        <a:lnRef idx="1">
          <a:schemeClr val="accent6"/>
        </a:lnRef>
        <a:fillRef idx="3">
          <a:schemeClr val="accent6"/>
        </a:fillRef>
        <a:effectRef idx="2">
          <a:schemeClr val="accent6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pt-BR" sz="1100"/>
        </a:p>
      </xdr:txBody>
    </xdr:sp>
    <xdr:clientData/>
  </xdr:twoCellAnchor>
  <xdr:twoCellAnchor>
    <xdr:from>
      <xdr:col>3</xdr:col>
      <xdr:colOff>238125</xdr:colOff>
      <xdr:row>31</xdr:row>
      <xdr:rowOff>38101</xdr:rowOff>
    </xdr:from>
    <xdr:to>
      <xdr:col>3</xdr:col>
      <xdr:colOff>922125</xdr:colOff>
      <xdr:row>34</xdr:row>
      <xdr:rowOff>150601</xdr:rowOff>
    </xdr:to>
    <xdr:sp macro="" textlink="">
      <xdr:nvSpPr>
        <xdr:cNvPr id="5" name="Losango 4">
          <a:extLst>
            <a:ext uri="{FF2B5EF4-FFF2-40B4-BE49-F238E27FC236}">
              <a16:creationId xmlns:a16="http://schemas.microsoft.com/office/drawing/2014/main" id="{5269BCC6-80B6-0CA6-1404-2E39F3D2F0DF}"/>
            </a:ext>
          </a:extLst>
        </xdr:cNvPr>
        <xdr:cNvSpPr/>
      </xdr:nvSpPr>
      <xdr:spPr>
        <a:xfrm>
          <a:off x="3219450" y="6191251"/>
          <a:ext cx="684000" cy="684000"/>
        </a:xfrm>
        <a:prstGeom prst="diamond">
          <a:avLst/>
        </a:prstGeom>
      </xdr:spPr>
      <xdr:style>
        <a:lnRef idx="1">
          <a:schemeClr val="accent4"/>
        </a:lnRef>
        <a:fillRef idx="3">
          <a:schemeClr val="accent4"/>
        </a:fillRef>
        <a:effectRef idx="2">
          <a:schemeClr val="accent4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pt-BR" sz="1100"/>
        </a:p>
      </xdr:txBody>
    </xdr:sp>
    <xdr:clientData/>
  </xdr:twoCellAnchor>
  <xdr:twoCellAnchor>
    <xdr:from>
      <xdr:col>3</xdr:col>
      <xdr:colOff>85725</xdr:colOff>
      <xdr:row>41</xdr:row>
      <xdr:rowOff>133349</xdr:rowOff>
    </xdr:from>
    <xdr:to>
      <xdr:col>3</xdr:col>
      <xdr:colOff>1181100</xdr:colOff>
      <xdr:row>44</xdr:row>
      <xdr:rowOff>85724</xdr:rowOff>
    </xdr:to>
    <xdr:sp macro="" textlink="">
      <xdr:nvSpPr>
        <xdr:cNvPr id="6" name="Trapezóide 5">
          <a:extLst>
            <a:ext uri="{FF2B5EF4-FFF2-40B4-BE49-F238E27FC236}">
              <a16:creationId xmlns:a16="http://schemas.microsoft.com/office/drawing/2014/main" id="{07956240-F5F4-3388-1BF5-8682D54088D3}"/>
            </a:ext>
          </a:extLst>
        </xdr:cNvPr>
        <xdr:cNvSpPr/>
      </xdr:nvSpPr>
      <xdr:spPr>
        <a:xfrm>
          <a:off x="3067050" y="8248649"/>
          <a:ext cx="1095375" cy="523875"/>
        </a:xfrm>
        <a:prstGeom prst="trapezoid">
          <a:avLst/>
        </a:prstGeom>
      </xdr:spPr>
      <xdr:style>
        <a:lnRef idx="1">
          <a:schemeClr val="accent5"/>
        </a:lnRef>
        <a:fillRef idx="3">
          <a:schemeClr val="accent5"/>
        </a:fillRef>
        <a:effectRef idx="2">
          <a:schemeClr val="accent5"/>
        </a:effectRef>
        <a:fontRef idx="minor">
          <a:schemeClr val="lt1"/>
        </a:fontRef>
      </xdr:style>
      <xdr:txBody>
        <a:bodyPr rtlCol="0" anchor="ctr"/>
        <a:lstStyle/>
        <a:p>
          <a:endParaRPr lang="pt-BR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390525</xdr:colOff>
      <xdr:row>2</xdr:row>
      <xdr:rowOff>104775</xdr:rowOff>
    </xdr:from>
    <xdr:to>
      <xdr:col>3</xdr:col>
      <xdr:colOff>1314450</xdr:colOff>
      <xdr:row>5</xdr:row>
      <xdr:rowOff>85725</xdr:rowOff>
    </xdr:to>
    <xdr:sp macro="" textlink="">
      <xdr:nvSpPr>
        <xdr:cNvPr id="2" name="Paralelogramo 1">
          <a:extLst>
            <a:ext uri="{FF2B5EF4-FFF2-40B4-BE49-F238E27FC236}">
              <a16:creationId xmlns:a16="http://schemas.microsoft.com/office/drawing/2014/main" id="{E7C6D196-76F6-1807-AC34-8152C4F90D51}"/>
            </a:ext>
          </a:extLst>
        </xdr:cNvPr>
        <xdr:cNvSpPr/>
      </xdr:nvSpPr>
      <xdr:spPr>
        <a:xfrm>
          <a:off x="3305175" y="561975"/>
          <a:ext cx="923925" cy="552450"/>
        </a:xfrm>
        <a:prstGeom prst="parallelogram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pt-BR" sz="1100"/>
        </a:p>
      </xdr:txBody>
    </xdr:sp>
    <xdr:clientData/>
  </xdr:twoCellAnchor>
  <xdr:twoCellAnchor>
    <xdr:from>
      <xdr:col>3</xdr:col>
      <xdr:colOff>171451</xdr:colOff>
      <xdr:row>12</xdr:row>
      <xdr:rowOff>114299</xdr:rowOff>
    </xdr:from>
    <xdr:to>
      <xdr:col>3</xdr:col>
      <xdr:colOff>1190626</xdr:colOff>
      <xdr:row>15</xdr:row>
      <xdr:rowOff>66674</xdr:rowOff>
    </xdr:to>
    <xdr:sp macro="" textlink="">
      <xdr:nvSpPr>
        <xdr:cNvPr id="3" name="Retângulo 2">
          <a:extLst>
            <a:ext uri="{FF2B5EF4-FFF2-40B4-BE49-F238E27FC236}">
              <a16:creationId xmlns:a16="http://schemas.microsoft.com/office/drawing/2014/main" id="{8564ED10-D685-0870-E0CC-2F14749080B8}"/>
            </a:ext>
          </a:extLst>
        </xdr:cNvPr>
        <xdr:cNvSpPr/>
      </xdr:nvSpPr>
      <xdr:spPr>
        <a:xfrm>
          <a:off x="3248026" y="2447924"/>
          <a:ext cx="1019175" cy="523875"/>
        </a:xfrm>
        <a:prstGeom prst="rect">
          <a:avLst/>
        </a:prstGeom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pt-BR" sz="1100"/>
        </a:p>
      </xdr:txBody>
    </xdr:sp>
    <xdr:clientData/>
  </xdr:twoCellAnchor>
  <xdr:twoCellAnchor>
    <xdr:from>
      <xdr:col>3</xdr:col>
      <xdr:colOff>276225</xdr:colOff>
      <xdr:row>22</xdr:row>
      <xdr:rowOff>171451</xdr:rowOff>
    </xdr:from>
    <xdr:to>
      <xdr:col>3</xdr:col>
      <xdr:colOff>708225</xdr:colOff>
      <xdr:row>25</xdr:row>
      <xdr:rowOff>31951</xdr:rowOff>
    </xdr:to>
    <xdr:sp macro="" textlink="">
      <xdr:nvSpPr>
        <xdr:cNvPr id="4" name="Retângulo 3">
          <a:extLst>
            <a:ext uri="{FF2B5EF4-FFF2-40B4-BE49-F238E27FC236}">
              <a16:creationId xmlns:a16="http://schemas.microsoft.com/office/drawing/2014/main" id="{371416DF-97BD-009A-08DD-5E96CF23AB5D}"/>
            </a:ext>
          </a:extLst>
        </xdr:cNvPr>
        <xdr:cNvSpPr/>
      </xdr:nvSpPr>
      <xdr:spPr>
        <a:xfrm>
          <a:off x="3190875" y="4667251"/>
          <a:ext cx="432000" cy="432000"/>
        </a:xfrm>
        <a:prstGeom prst="rect">
          <a:avLst/>
        </a:prstGeom>
      </xdr:spPr>
      <xdr:style>
        <a:lnRef idx="1">
          <a:schemeClr val="accent6"/>
        </a:lnRef>
        <a:fillRef idx="3">
          <a:schemeClr val="accent6"/>
        </a:fillRef>
        <a:effectRef idx="2">
          <a:schemeClr val="accent6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pt-BR" sz="1100"/>
        </a:p>
      </xdr:txBody>
    </xdr:sp>
    <xdr:clientData/>
  </xdr:twoCellAnchor>
  <xdr:twoCellAnchor>
    <xdr:from>
      <xdr:col>3</xdr:col>
      <xdr:colOff>238125</xdr:colOff>
      <xdr:row>32</xdr:row>
      <xdr:rowOff>38101</xdr:rowOff>
    </xdr:from>
    <xdr:to>
      <xdr:col>3</xdr:col>
      <xdr:colOff>922125</xdr:colOff>
      <xdr:row>35</xdr:row>
      <xdr:rowOff>150601</xdr:rowOff>
    </xdr:to>
    <xdr:sp macro="" textlink="">
      <xdr:nvSpPr>
        <xdr:cNvPr id="5" name="Losango 4">
          <a:extLst>
            <a:ext uri="{FF2B5EF4-FFF2-40B4-BE49-F238E27FC236}">
              <a16:creationId xmlns:a16="http://schemas.microsoft.com/office/drawing/2014/main" id="{D1CB0EB4-14FD-5B32-DAFA-BE24088AFFE0}"/>
            </a:ext>
          </a:extLst>
        </xdr:cNvPr>
        <xdr:cNvSpPr/>
      </xdr:nvSpPr>
      <xdr:spPr>
        <a:xfrm>
          <a:off x="3152775" y="6334126"/>
          <a:ext cx="684000" cy="684000"/>
        </a:xfrm>
        <a:prstGeom prst="diamond">
          <a:avLst/>
        </a:prstGeom>
      </xdr:spPr>
      <xdr:style>
        <a:lnRef idx="1">
          <a:schemeClr val="accent4"/>
        </a:lnRef>
        <a:fillRef idx="3">
          <a:schemeClr val="accent4"/>
        </a:fillRef>
        <a:effectRef idx="2">
          <a:schemeClr val="accent4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pt-BR" sz="1100"/>
        </a:p>
      </xdr:txBody>
    </xdr:sp>
    <xdr:clientData/>
  </xdr:twoCellAnchor>
  <xdr:twoCellAnchor>
    <xdr:from>
      <xdr:col>3</xdr:col>
      <xdr:colOff>85725</xdr:colOff>
      <xdr:row>42</xdr:row>
      <xdr:rowOff>133349</xdr:rowOff>
    </xdr:from>
    <xdr:to>
      <xdr:col>3</xdr:col>
      <xdr:colOff>1181100</xdr:colOff>
      <xdr:row>45</xdr:row>
      <xdr:rowOff>85724</xdr:rowOff>
    </xdr:to>
    <xdr:sp macro="" textlink="">
      <xdr:nvSpPr>
        <xdr:cNvPr id="6" name="Trapezóide 5">
          <a:extLst>
            <a:ext uri="{FF2B5EF4-FFF2-40B4-BE49-F238E27FC236}">
              <a16:creationId xmlns:a16="http://schemas.microsoft.com/office/drawing/2014/main" id="{67488A01-0097-2BC0-FE4A-B7415F7C7FBA}"/>
            </a:ext>
          </a:extLst>
        </xdr:cNvPr>
        <xdr:cNvSpPr/>
      </xdr:nvSpPr>
      <xdr:spPr>
        <a:xfrm>
          <a:off x="3000375" y="8448674"/>
          <a:ext cx="1095375" cy="523875"/>
        </a:xfrm>
        <a:prstGeom prst="trapezoid">
          <a:avLst/>
        </a:prstGeom>
      </xdr:spPr>
      <xdr:style>
        <a:lnRef idx="1">
          <a:schemeClr val="accent5"/>
        </a:lnRef>
        <a:fillRef idx="3">
          <a:schemeClr val="accent5"/>
        </a:fillRef>
        <a:effectRef idx="2">
          <a:schemeClr val="accent5"/>
        </a:effectRef>
        <a:fontRef idx="minor">
          <a:schemeClr val="lt1"/>
        </a:fontRef>
      </xdr:style>
      <xdr:txBody>
        <a:bodyPr rtlCol="0" anchor="ctr"/>
        <a:lstStyle/>
        <a:p>
          <a:endParaRPr lang="pt-BR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323850</xdr:colOff>
      <xdr:row>14</xdr:row>
      <xdr:rowOff>161925</xdr:rowOff>
    </xdr:from>
    <xdr:to>
      <xdr:col>1</xdr:col>
      <xdr:colOff>447675</xdr:colOff>
      <xdr:row>19</xdr:row>
      <xdr:rowOff>133350</xdr:rowOff>
    </xdr:to>
    <xdr:pic>
      <xdr:nvPicPr>
        <xdr:cNvPr id="6145" name="Picture 1">
          <a:extLst>
            <a:ext uri="{FF2B5EF4-FFF2-40B4-BE49-F238E27FC236}">
              <a16:creationId xmlns:a16="http://schemas.microsoft.com/office/drawing/2014/main" id="{FD791D70-C127-2D2F-5661-9506E52642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3419475"/>
          <a:ext cx="1028700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361950</xdr:colOff>
      <xdr:row>6</xdr:row>
      <xdr:rowOff>228600</xdr:rowOff>
    </xdr:from>
    <xdr:to>
      <xdr:col>1</xdr:col>
      <xdr:colOff>590550</xdr:colOff>
      <xdr:row>11</xdr:row>
      <xdr:rowOff>66675</xdr:rowOff>
    </xdr:to>
    <xdr:pic>
      <xdr:nvPicPr>
        <xdr:cNvPr id="6146" name="Imagem 3" descr="escola 102.jpg">
          <a:extLst>
            <a:ext uri="{FF2B5EF4-FFF2-40B4-BE49-F238E27FC236}">
              <a16:creationId xmlns:a16="http://schemas.microsoft.com/office/drawing/2014/main" id="{F3779094-1DFF-6AC3-AE30-F4C70A1F45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" y="1609725"/>
          <a:ext cx="113347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409575</xdr:colOff>
      <xdr:row>23</xdr:row>
      <xdr:rowOff>200025</xdr:rowOff>
    </xdr:from>
    <xdr:to>
      <xdr:col>1</xdr:col>
      <xdr:colOff>523875</xdr:colOff>
      <xdr:row>27</xdr:row>
      <xdr:rowOff>219075</xdr:rowOff>
    </xdr:to>
    <xdr:pic>
      <xdr:nvPicPr>
        <xdr:cNvPr id="6147" name="Imagem 4">
          <a:extLst>
            <a:ext uri="{FF2B5EF4-FFF2-40B4-BE49-F238E27FC236}">
              <a16:creationId xmlns:a16="http://schemas.microsoft.com/office/drawing/2014/main" id="{A9124A60-D10D-5617-F1BB-2403A929AE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" y="5457825"/>
          <a:ext cx="1019175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300"/>
  <sheetViews>
    <sheetView tabSelected="1" zoomScale="80" zoomScaleNormal="80" workbookViewId="0">
      <selection activeCell="F48" sqref="F48"/>
    </sheetView>
  </sheetViews>
  <sheetFormatPr defaultRowHeight="15" x14ac:dyDescent="0.25"/>
  <cols>
    <col min="8" max="9" width="20.5703125" customWidth="1"/>
    <col min="10" max="10" width="24.85546875" customWidth="1"/>
    <col min="12" max="12" width="21.7109375" customWidth="1"/>
    <col min="13" max="13" width="26.7109375" customWidth="1"/>
    <col min="14" max="14" width="21.85546875" customWidth="1"/>
    <col min="15" max="49" width="9.140625" style="31"/>
  </cols>
  <sheetData>
    <row r="1" spans="1:14" ht="23.25" x14ac:dyDescent="0.35">
      <c r="A1" s="55" t="s">
        <v>62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7"/>
    </row>
    <row r="2" spans="1:14" ht="18.75" customHeight="1" x14ac:dyDescent="0.35">
      <c r="A2" s="58" t="s">
        <v>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60"/>
    </row>
    <row r="3" spans="1:14" ht="18.75" customHeight="1" x14ac:dyDescent="0.25">
      <c r="A3" s="61" t="s">
        <v>2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3"/>
    </row>
    <row r="4" spans="1:14" ht="18.75" customHeight="1" x14ac:dyDescent="0.25">
      <c r="A4" s="61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3"/>
    </row>
    <row r="5" spans="1:14" ht="18.75" customHeight="1" x14ac:dyDescent="0.25">
      <c r="A5" s="61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3"/>
    </row>
    <row r="6" spans="1:14" ht="18.75" customHeight="1" x14ac:dyDescent="0.25">
      <c r="A6" s="61"/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3"/>
    </row>
    <row r="7" spans="1:14" ht="18.75" customHeight="1" x14ac:dyDescent="0.25">
      <c r="A7" s="61"/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3"/>
    </row>
    <row r="8" spans="1:14" ht="18.75" customHeight="1" x14ac:dyDescent="0.25">
      <c r="A8" s="61"/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3"/>
    </row>
    <row r="9" spans="1:14" ht="18.75" customHeight="1" x14ac:dyDescent="0.25">
      <c r="A9" s="61"/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3"/>
    </row>
    <row r="10" spans="1:14" ht="18.75" customHeight="1" x14ac:dyDescent="0.25">
      <c r="A10" s="61"/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3"/>
    </row>
    <row r="11" spans="1:14" ht="18.75" customHeight="1" x14ac:dyDescent="0.25">
      <c r="A11" s="61"/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3"/>
    </row>
    <row r="12" spans="1:14" ht="18.75" customHeight="1" x14ac:dyDescent="0.25">
      <c r="A12" s="61"/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3"/>
    </row>
    <row r="13" spans="1:14" ht="18.75" customHeight="1" x14ac:dyDescent="0.25">
      <c r="A13" s="61"/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3"/>
    </row>
    <row r="14" spans="1:14" ht="18.75" customHeight="1" x14ac:dyDescent="0.25">
      <c r="A14" s="61"/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3"/>
    </row>
    <row r="15" spans="1:14" ht="20.25" x14ac:dyDescent="0.3">
      <c r="A15" s="64" t="s">
        <v>0</v>
      </c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6"/>
    </row>
    <row r="16" spans="1:14" x14ac:dyDescent="0.25">
      <c r="A16" s="27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9"/>
    </row>
    <row r="17" spans="1:14" x14ac:dyDescent="0.25">
      <c r="A17" s="46" t="s">
        <v>70</v>
      </c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8"/>
    </row>
    <row r="18" spans="1:14" x14ac:dyDescent="0.25">
      <c r="A18" s="46"/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8"/>
    </row>
    <row r="19" spans="1:14" x14ac:dyDescent="0.25">
      <c r="A19" s="46"/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8"/>
    </row>
    <row r="20" spans="1:14" x14ac:dyDescent="0.25">
      <c r="A20" s="46"/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8"/>
    </row>
    <row r="21" spans="1:14" ht="42.75" customHeight="1" x14ac:dyDescent="0.25">
      <c r="A21" s="46"/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8"/>
    </row>
    <row r="22" spans="1:14" x14ac:dyDescent="0.25">
      <c r="A22" s="27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9"/>
    </row>
    <row r="23" spans="1:14" x14ac:dyDescent="0.25">
      <c r="A23" s="46" t="s">
        <v>71</v>
      </c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8"/>
    </row>
    <row r="24" spans="1:14" x14ac:dyDescent="0.25">
      <c r="A24" s="46"/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8"/>
    </row>
    <row r="25" spans="1:14" x14ac:dyDescent="0.25">
      <c r="A25" s="46"/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8"/>
    </row>
    <row r="26" spans="1:14" x14ac:dyDescent="0.25">
      <c r="A26" s="46"/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8"/>
    </row>
    <row r="27" spans="1:14" ht="44.25" customHeight="1" x14ac:dyDescent="0.25">
      <c r="A27" s="46"/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8"/>
    </row>
    <row r="28" spans="1:14" x14ac:dyDescent="0.25">
      <c r="A28" s="27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9"/>
    </row>
    <row r="29" spans="1:14" x14ac:dyDescent="0.25">
      <c r="A29" s="46" t="s">
        <v>72</v>
      </c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8"/>
    </row>
    <row r="30" spans="1:14" x14ac:dyDescent="0.25">
      <c r="A30" s="46"/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8"/>
    </row>
    <row r="31" spans="1:14" x14ac:dyDescent="0.25">
      <c r="A31" s="46"/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8"/>
    </row>
    <row r="32" spans="1:14" x14ac:dyDescent="0.25">
      <c r="A32" s="46"/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8"/>
    </row>
    <row r="33" spans="1:14" ht="41.25" customHeight="1" x14ac:dyDescent="0.25">
      <c r="A33" s="46"/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8"/>
    </row>
    <row r="34" spans="1:14" x14ac:dyDescent="0.25">
      <c r="A34" s="27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9"/>
    </row>
    <row r="35" spans="1:14" x14ac:dyDescent="0.25">
      <c r="A35" s="46" t="s">
        <v>73</v>
      </c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8"/>
    </row>
    <row r="36" spans="1:14" x14ac:dyDescent="0.25">
      <c r="A36" s="46"/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8"/>
    </row>
    <row r="37" spans="1:14" x14ac:dyDescent="0.25">
      <c r="A37" s="46"/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8"/>
    </row>
    <row r="38" spans="1:14" x14ac:dyDescent="0.25">
      <c r="A38" s="46"/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8"/>
    </row>
    <row r="39" spans="1:14" x14ac:dyDescent="0.25">
      <c r="A39" s="46"/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8"/>
    </row>
    <row r="40" spans="1:14" ht="57" customHeight="1" x14ac:dyDescent="0.25">
      <c r="A40" s="46"/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8"/>
    </row>
    <row r="41" spans="1:14" x14ac:dyDescent="0.25">
      <c r="A41" s="30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9"/>
    </row>
    <row r="42" spans="1:14" ht="15" customHeight="1" x14ac:dyDescent="0.25">
      <c r="A42" s="49" t="s">
        <v>74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1"/>
    </row>
    <row r="43" spans="1:14" x14ac:dyDescent="0.25">
      <c r="A43" s="49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1"/>
    </row>
    <row r="44" spans="1:14" x14ac:dyDescent="0.25">
      <c r="A44" s="49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1"/>
    </row>
    <row r="45" spans="1:14" x14ac:dyDescent="0.25">
      <c r="A45" s="49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1"/>
    </row>
    <row r="46" spans="1:14" ht="72" customHeight="1" x14ac:dyDescent="0.25">
      <c r="A46" s="52"/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4"/>
    </row>
    <row r="47" spans="1:14" s="31" customFormat="1" x14ac:dyDescent="0.25">
      <c r="A47" s="40"/>
      <c r="B47" s="40"/>
      <c r="C47" s="40"/>
      <c r="D47" s="40"/>
      <c r="E47" s="40"/>
      <c r="F47" s="40"/>
      <c r="G47" s="40"/>
      <c r="H47" s="40"/>
      <c r="I47" s="40"/>
      <c r="J47" s="40"/>
    </row>
    <row r="48" spans="1:14" s="31" customFormat="1" x14ac:dyDescent="0.25">
      <c r="A48" s="41"/>
    </row>
    <row r="49" spans="1:1" s="31" customFormat="1" x14ac:dyDescent="0.25">
      <c r="A49" s="41"/>
    </row>
    <row r="50" spans="1:1" s="31" customFormat="1" x14ac:dyDescent="0.25">
      <c r="A50" s="42"/>
    </row>
    <row r="51" spans="1:1" s="31" customFormat="1" x14ac:dyDescent="0.25">
      <c r="A51" s="42"/>
    </row>
    <row r="52" spans="1:1" s="31" customFormat="1" x14ac:dyDescent="0.25">
      <c r="A52" s="42"/>
    </row>
    <row r="53" spans="1:1" s="31" customFormat="1" x14ac:dyDescent="0.25">
      <c r="A53" s="43"/>
    </row>
    <row r="54" spans="1:1" s="31" customFormat="1" x14ac:dyDescent="0.25">
      <c r="A54" s="41"/>
    </row>
    <row r="55" spans="1:1" s="31" customFormat="1" x14ac:dyDescent="0.25">
      <c r="A55" s="41"/>
    </row>
    <row r="56" spans="1:1" s="31" customFormat="1" x14ac:dyDescent="0.25">
      <c r="A56" s="41"/>
    </row>
    <row r="57" spans="1:1" s="31" customFormat="1" x14ac:dyDescent="0.25">
      <c r="A57" s="41"/>
    </row>
    <row r="58" spans="1:1" s="31" customFormat="1" x14ac:dyDescent="0.25">
      <c r="A58" s="41"/>
    </row>
    <row r="59" spans="1:1" s="31" customFormat="1" x14ac:dyDescent="0.25"/>
    <row r="60" spans="1:1" s="31" customFormat="1" x14ac:dyDescent="0.25"/>
    <row r="61" spans="1:1" s="31" customFormat="1" x14ac:dyDescent="0.25"/>
    <row r="62" spans="1:1" s="31" customFormat="1" x14ac:dyDescent="0.25"/>
    <row r="63" spans="1:1" s="31" customFormat="1" x14ac:dyDescent="0.25"/>
    <row r="64" spans="1:1" s="31" customFormat="1" x14ac:dyDescent="0.25"/>
    <row r="65" s="31" customFormat="1" x14ac:dyDescent="0.25"/>
    <row r="66" s="31" customFormat="1" x14ac:dyDescent="0.25"/>
    <row r="67" s="31" customFormat="1" x14ac:dyDescent="0.25"/>
    <row r="68" s="31" customFormat="1" x14ac:dyDescent="0.25"/>
    <row r="69" s="31" customFormat="1" x14ac:dyDescent="0.25"/>
    <row r="70" s="31" customFormat="1" x14ac:dyDescent="0.25"/>
    <row r="71" s="31" customFormat="1" x14ac:dyDescent="0.25"/>
    <row r="72" s="31" customFormat="1" x14ac:dyDescent="0.25"/>
    <row r="73" s="31" customFormat="1" x14ac:dyDescent="0.25"/>
    <row r="74" s="31" customFormat="1" x14ac:dyDescent="0.25"/>
    <row r="75" s="31" customFormat="1" x14ac:dyDescent="0.25"/>
    <row r="76" s="31" customFormat="1" x14ac:dyDescent="0.25"/>
    <row r="77" s="31" customFormat="1" x14ac:dyDescent="0.25"/>
    <row r="78" s="31" customFormat="1" x14ac:dyDescent="0.25"/>
    <row r="79" s="31" customFormat="1" x14ac:dyDescent="0.25"/>
    <row r="80" s="31" customFormat="1" x14ac:dyDescent="0.25"/>
    <row r="81" s="31" customFormat="1" x14ac:dyDescent="0.25"/>
    <row r="82" s="31" customFormat="1" x14ac:dyDescent="0.25"/>
    <row r="83" s="31" customFormat="1" x14ac:dyDescent="0.25"/>
    <row r="84" s="31" customFormat="1" x14ac:dyDescent="0.25"/>
    <row r="85" s="31" customFormat="1" x14ac:dyDescent="0.25"/>
    <row r="86" s="31" customFormat="1" x14ac:dyDescent="0.25"/>
    <row r="87" s="31" customFormat="1" x14ac:dyDescent="0.25"/>
    <row r="88" s="31" customFormat="1" x14ac:dyDescent="0.25"/>
    <row r="89" s="31" customFormat="1" x14ac:dyDescent="0.25"/>
    <row r="90" s="31" customFormat="1" x14ac:dyDescent="0.25"/>
    <row r="91" s="31" customFormat="1" x14ac:dyDescent="0.25"/>
    <row r="92" s="31" customFormat="1" x14ac:dyDescent="0.25"/>
    <row r="93" s="31" customFormat="1" x14ac:dyDescent="0.25"/>
    <row r="94" s="31" customFormat="1" x14ac:dyDescent="0.25"/>
    <row r="95" s="31" customFormat="1" x14ac:dyDescent="0.25"/>
    <row r="96" s="31" customFormat="1" x14ac:dyDescent="0.25"/>
    <row r="97" s="31" customFormat="1" x14ac:dyDescent="0.25"/>
    <row r="98" s="31" customFormat="1" x14ac:dyDescent="0.25"/>
    <row r="99" s="31" customFormat="1" x14ac:dyDescent="0.25"/>
    <row r="100" s="31" customFormat="1" x14ac:dyDescent="0.25"/>
    <row r="101" s="31" customFormat="1" x14ac:dyDescent="0.25"/>
    <row r="102" s="31" customFormat="1" x14ac:dyDescent="0.25"/>
    <row r="103" s="31" customFormat="1" x14ac:dyDescent="0.25"/>
    <row r="104" s="31" customFormat="1" x14ac:dyDescent="0.25"/>
    <row r="105" s="31" customFormat="1" x14ac:dyDescent="0.25"/>
    <row r="106" s="31" customFormat="1" x14ac:dyDescent="0.25"/>
    <row r="107" s="31" customFormat="1" x14ac:dyDescent="0.25"/>
    <row r="108" s="31" customFormat="1" x14ac:dyDescent="0.25"/>
    <row r="109" s="31" customFormat="1" x14ac:dyDescent="0.25"/>
    <row r="110" s="31" customFormat="1" x14ac:dyDescent="0.25"/>
    <row r="111" s="31" customFormat="1" x14ac:dyDescent="0.25"/>
    <row r="112" s="31" customFormat="1" x14ac:dyDescent="0.25"/>
    <row r="113" s="31" customFormat="1" x14ac:dyDescent="0.25"/>
    <row r="114" s="31" customFormat="1" x14ac:dyDescent="0.25"/>
    <row r="115" s="31" customFormat="1" x14ac:dyDescent="0.25"/>
    <row r="116" s="31" customFormat="1" x14ac:dyDescent="0.25"/>
    <row r="117" s="31" customFormat="1" x14ac:dyDescent="0.25"/>
    <row r="118" s="31" customFormat="1" x14ac:dyDescent="0.25"/>
    <row r="119" s="31" customFormat="1" x14ac:dyDescent="0.25"/>
    <row r="120" s="31" customFormat="1" x14ac:dyDescent="0.25"/>
    <row r="121" s="31" customFormat="1" x14ac:dyDescent="0.25"/>
    <row r="122" s="31" customFormat="1" x14ac:dyDescent="0.25"/>
    <row r="123" s="31" customFormat="1" x14ac:dyDescent="0.25"/>
    <row r="124" s="31" customFormat="1" x14ac:dyDescent="0.25"/>
    <row r="125" s="31" customFormat="1" x14ac:dyDescent="0.25"/>
    <row r="126" s="31" customFormat="1" x14ac:dyDescent="0.25"/>
    <row r="127" s="31" customFormat="1" x14ac:dyDescent="0.25"/>
    <row r="128" s="31" customFormat="1" x14ac:dyDescent="0.25"/>
    <row r="129" s="31" customFormat="1" x14ac:dyDescent="0.25"/>
    <row r="130" s="31" customFormat="1" x14ac:dyDescent="0.25"/>
    <row r="131" s="31" customFormat="1" x14ac:dyDescent="0.25"/>
    <row r="132" s="31" customFormat="1" x14ac:dyDescent="0.25"/>
    <row r="133" s="31" customFormat="1" x14ac:dyDescent="0.25"/>
    <row r="134" s="31" customFormat="1" x14ac:dyDescent="0.25"/>
    <row r="135" s="31" customFormat="1" x14ac:dyDescent="0.25"/>
    <row r="136" s="31" customFormat="1" x14ac:dyDescent="0.25"/>
    <row r="137" s="31" customFormat="1" x14ac:dyDescent="0.25"/>
    <row r="138" s="31" customFormat="1" x14ac:dyDescent="0.25"/>
    <row r="139" s="31" customFormat="1" x14ac:dyDescent="0.25"/>
    <row r="140" s="31" customFormat="1" x14ac:dyDescent="0.25"/>
    <row r="141" s="31" customFormat="1" x14ac:dyDescent="0.25"/>
    <row r="142" s="31" customFormat="1" x14ac:dyDescent="0.25"/>
    <row r="143" s="31" customFormat="1" x14ac:dyDescent="0.25"/>
    <row r="144" s="31" customFormat="1" x14ac:dyDescent="0.25"/>
    <row r="145" s="31" customFormat="1" x14ac:dyDescent="0.25"/>
    <row r="146" s="31" customFormat="1" x14ac:dyDescent="0.25"/>
    <row r="147" s="31" customFormat="1" x14ac:dyDescent="0.25"/>
    <row r="148" s="31" customFormat="1" x14ac:dyDescent="0.25"/>
    <row r="149" s="31" customFormat="1" x14ac:dyDescent="0.25"/>
    <row r="150" s="31" customFormat="1" x14ac:dyDescent="0.25"/>
    <row r="151" s="31" customFormat="1" x14ac:dyDescent="0.25"/>
    <row r="152" s="31" customFormat="1" x14ac:dyDescent="0.25"/>
    <row r="153" s="31" customFormat="1" x14ac:dyDescent="0.25"/>
    <row r="154" s="31" customFormat="1" x14ac:dyDescent="0.25"/>
    <row r="155" s="31" customFormat="1" x14ac:dyDescent="0.25"/>
    <row r="156" s="31" customFormat="1" x14ac:dyDescent="0.25"/>
    <row r="157" s="31" customFormat="1" x14ac:dyDescent="0.25"/>
    <row r="158" s="31" customFormat="1" x14ac:dyDescent="0.25"/>
    <row r="159" s="31" customFormat="1" x14ac:dyDescent="0.25"/>
    <row r="160" s="31" customFormat="1" x14ac:dyDescent="0.25"/>
    <row r="161" s="31" customFormat="1" x14ac:dyDescent="0.25"/>
    <row r="162" s="31" customFormat="1" x14ac:dyDescent="0.25"/>
    <row r="163" s="31" customFormat="1" x14ac:dyDescent="0.25"/>
    <row r="164" s="31" customFormat="1" x14ac:dyDescent="0.25"/>
    <row r="165" s="31" customFormat="1" x14ac:dyDescent="0.25"/>
    <row r="166" s="31" customFormat="1" x14ac:dyDescent="0.25"/>
    <row r="167" s="31" customFormat="1" x14ac:dyDescent="0.25"/>
    <row r="168" s="31" customFormat="1" x14ac:dyDescent="0.25"/>
    <row r="169" s="31" customFormat="1" x14ac:dyDescent="0.25"/>
    <row r="170" s="31" customFormat="1" x14ac:dyDescent="0.25"/>
    <row r="171" s="31" customFormat="1" x14ac:dyDescent="0.25"/>
    <row r="172" s="31" customFormat="1" x14ac:dyDescent="0.25"/>
    <row r="173" s="31" customFormat="1" x14ac:dyDescent="0.25"/>
    <row r="174" s="31" customFormat="1" x14ac:dyDescent="0.25"/>
    <row r="175" s="31" customFormat="1" x14ac:dyDescent="0.25"/>
    <row r="176" s="31" customFormat="1" x14ac:dyDescent="0.25"/>
    <row r="177" s="31" customFormat="1" x14ac:dyDescent="0.25"/>
    <row r="178" s="31" customFormat="1" x14ac:dyDescent="0.25"/>
    <row r="179" s="31" customFormat="1" x14ac:dyDescent="0.25"/>
    <row r="180" s="31" customFormat="1" x14ac:dyDescent="0.25"/>
    <row r="181" s="31" customFormat="1" x14ac:dyDescent="0.25"/>
    <row r="182" s="31" customFormat="1" x14ac:dyDescent="0.25"/>
    <row r="183" s="31" customFormat="1" x14ac:dyDescent="0.25"/>
    <row r="184" s="31" customFormat="1" x14ac:dyDescent="0.25"/>
    <row r="185" s="31" customFormat="1" x14ac:dyDescent="0.25"/>
    <row r="186" s="31" customFormat="1" x14ac:dyDescent="0.25"/>
    <row r="187" s="31" customFormat="1" x14ac:dyDescent="0.25"/>
    <row r="188" s="31" customFormat="1" x14ac:dyDescent="0.25"/>
    <row r="189" s="31" customFormat="1" x14ac:dyDescent="0.25"/>
    <row r="190" s="31" customFormat="1" x14ac:dyDescent="0.25"/>
    <row r="191" s="31" customFormat="1" x14ac:dyDescent="0.25"/>
    <row r="192" s="31" customFormat="1" x14ac:dyDescent="0.25"/>
    <row r="193" s="31" customFormat="1" x14ac:dyDescent="0.25"/>
    <row r="194" s="31" customFormat="1" x14ac:dyDescent="0.25"/>
    <row r="195" s="31" customFormat="1" x14ac:dyDescent="0.25"/>
    <row r="196" s="31" customFormat="1" x14ac:dyDescent="0.25"/>
    <row r="197" s="31" customFormat="1" x14ac:dyDescent="0.25"/>
    <row r="198" s="31" customFormat="1" x14ac:dyDescent="0.25"/>
    <row r="199" s="31" customFormat="1" x14ac:dyDescent="0.25"/>
    <row r="200" s="31" customFormat="1" x14ac:dyDescent="0.25"/>
    <row r="201" s="31" customFormat="1" x14ac:dyDescent="0.25"/>
    <row r="202" s="31" customFormat="1" x14ac:dyDescent="0.25"/>
    <row r="203" s="31" customFormat="1" x14ac:dyDescent="0.25"/>
    <row r="204" s="31" customFormat="1" x14ac:dyDescent="0.25"/>
    <row r="205" s="31" customFormat="1" x14ac:dyDescent="0.25"/>
    <row r="206" s="31" customFormat="1" x14ac:dyDescent="0.25"/>
    <row r="207" s="31" customFormat="1" x14ac:dyDescent="0.25"/>
    <row r="208" s="31" customFormat="1" x14ac:dyDescent="0.25"/>
    <row r="209" s="31" customFormat="1" x14ac:dyDescent="0.25"/>
    <row r="210" s="31" customFormat="1" x14ac:dyDescent="0.25"/>
    <row r="211" s="31" customFormat="1" x14ac:dyDescent="0.25"/>
    <row r="212" s="31" customFormat="1" x14ac:dyDescent="0.25"/>
    <row r="213" s="31" customFormat="1" x14ac:dyDescent="0.25"/>
    <row r="214" s="31" customFormat="1" x14ac:dyDescent="0.25"/>
    <row r="215" s="31" customFormat="1" x14ac:dyDescent="0.25"/>
    <row r="216" s="31" customFormat="1" x14ac:dyDescent="0.25"/>
    <row r="217" s="31" customFormat="1" x14ac:dyDescent="0.25"/>
    <row r="218" s="31" customFormat="1" x14ac:dyDescent="0.25"/>
    <row r="219" s="31" customFormat="1" x14ac:dyDescent="0.25"/>
    <row r="220" s="31" customFormat="1" x14ac:dyDescent="0.25"/>
    <row r="221" s="31" customFormat="1" x14ac:dyDescent="0.25"/>
    <row r="222" s="31" customFormat="1" x14ac:dyDescent="0.25"/>
    <row r="223" s="31" customFormat="1" x14ac:dyDescent="0.25"/>
    <row r="224" s="31" customFormat="1" x14ac:dyDescent="0.25"/>
    <row r="225" s="31" customFormat="1" x14ac:dyDescent="0.25"/>
    <row r="226" s="31" customFormat="1" x14ac:dyDescent="0.25"/>
    <row r="227" s="31" customFormat="1" x14ac:dyDescent="0.25"/>
    <row r="228" s="31" customFormat="1" x14ac:dyDescent="0.25"/>
    <row r="229" s="31" customFormat="1" x14ac:dyDescent="0.25"/>
    <row r="230" s="31" customFormat="1" x14ac:dyDescent="0.25"/>
    <row r="231" s="31" customFormat="1" x14ac:dyDescent="0.25"/>
    <row r="232" s="31" customFormat="1" x14ac:dyDescent="0.25"/>
    <row r="233" s="31" customFormat="1" x14ac:dyDescent="0.25"/>
    <row r="234" s="31" customFormat="1" x14ac:dyDescent="0.25"/>
    <row r="235" s="31" customFormat="1" x14ac:dyDescent="0.25"/>
    <row r="236" s="31" customFormat="1" x14ac:dyDescent="0.25"/>
    <row r="237" s="31" customFormat="1" x14ac:dyDescent="0.25"/>
    <row r="238" s="31" customFormat="1" x14ac:dyDescent="0.25"/>
    <row r="239" s="31" customFormat="1" x14ac:dyDescent="0.25"/>
    <row r="240" s="31" customFormat="1" x14ac:dyDescent="0.25"/>
    <row r="241" s="31" customFormat="1" x14ac:dyDescent="0.25"/>
    <row r="242" s="31" customFormat="1" x14ac:dyDescent="0.25"/>
    <row r="243" s="31" customFormat="1" x14ac:dyDescent="0.25"/>
    <row r="244" s="31" customFormat="1" x14ac:dyDescent="0.25"/>
    <row r="245" s="31" customFormat="1" x14ac:dyDescent="0.25"/>
    <row r="246" s="31" customFormat="1" x14ac:dyDescent="0.25"/>
    <row r="247" s="31" customFormat="1" x14ac:dyDescent="0.25"/>
    <row r="248" s="31" customFormat="1" x14ac:dyDescent="0.25"/>
    <row r="249" s="31" customFormat="1" x14ac:dyDescent="0.25"/>
    <row r="250" s="31" customFormat="1" x14ac:dyDescent="0.25"/>
    <row r="251" s="31" customFormat="1" x14ac:dyDescent="0.25"/>
    <row r="252" s="31" customFormat="1" x14ac:dyDescent="0.25"/>
    <row r="253" s="31" customFormat="1" x14ac:dyDescent="0.25"/>
    <row r="254" s="31" customFormat="1" x14ac:dyDescent="0.25"/>
    <row r="255" s="31" customFormat="1" x14ac:dyDescent="0.25"/>
    <row r="256" s="31" customFormat="1" x14ac:dyDescent="0.25"/>
    <row r="257" s="31" customFormat="1" x14ac:dyDescent="0.25"/>
    <row r="258" s="31" customFormat="1" x14ac:dyDescent="0.25"/>
    <row r="259" s="31" customFormat="1" x14ac:dyDescent="0.25"/>
    <row r="260" s="31" customFormat="1" x14ac:dyDescent="0.25"/>
    <row r="261" s="31" customFormat="1" x14ac:dyDescent="0.25"/>
    <row r="262" s="31" customFormat="1" x14ac:dyDescent="0.25"/>
    <row r="263" s="31" customFormat="1" x14ac:dyDescent="0.25"/>
    <row r="264" s="31" customFormat="1" x14ac:dyDescent="0.25"/>
    <row r="265" s="31" customFormat="1" x14ac:dyDescent="0.25"/>
    <row r="266" s="31" customFormat="1" x14ac:dyDescent="0.25"/>
    <row r="267" s="31" customFormat="1" x14ac:dyDescent="0.25"/>
    <row r="268" s="31" customFormat="1" x14ac:dyDescent="0.25"/>
    <row r="269" s="31" customFormat="1" x14ac:dyDescent="0.25"/>
    <row r="270" s="31" customFormat="1" x14ac:dyDescent="0.25"/>
    <row r="271" s="31" customFormat="1" x14ac:dyDescent="0.25"/>
    <row r="272" s="31" customFormat="1" x14ac:dyDescent="0.25"/>
    <row r="273" s="31" customFormat="1" x14ac:dyDescent="0.25"/>
    <row r="274" s="31" customFormat="1" x14ac:dyDescent="0.25"/>
    <row r="275" s="31" customFormat="1" x14ac:dyDescent="0.25"/>
    <row r="276" s="31" customFormat="1" x14ac:dyDescent="0.25"/>
    <row r="277" s="31" customFormat="1" x14ac:dyDescent="0.25"/>
    <row r="278" s="31" customFormat="1" x14ac:dyDescent="0.25"/>
    <row r="279" s="31" customFormat="1" x14ac:dyDescent="0.25"/>
    <row r="280" s="31" customFormat="1" x14ac:dyDescent="0.25"/>
    <row r="281" s="31" customFormat="1" x14ac:dyDescent="0.25"/>
    <row r="282" s="31" customFormat="1" x14ac:dyDescent="0.25"/>
    <row r="283" s="31" customFormat="1" x14ac:dyDescent="0.25"/>
    <row r="284" s="31" customFormat="1" x14ac:dyDescent="0.25"/>
    <row r="285" s="31" customFormat="1" x14ac:dyDescent="0.25"/>
    <row r="286" s="31" customFormat="1" x14ac:dyDescent="0.25"/>
    <row r="287" s="31" customFormat="1" x14ac:dyDescent="0.25"/>
    <row r="288" s="31" customFormat="1" x14ac:dyDescent="0.25"/>
    <row r="289" s="31" customFormat="1" x14ac:dyDescent="0.25"/>
    <row r="290" s="31" customFormat="1" x14ac:dyDescent="0.25"/>
    <row r="291" s="31" customFormat="1" x14ac:dyDescent="0.25"/>
    <row r="292" s="31" customFormat="1" x14ac:dyDescent="0.25"/>
    <row r="293" s="31" customFormat="1" x14ac:dyDescent="0.25"/>
    <row r="294" s="31" customFormat="1" x14ac:dyDescent="0.25"/>
    <row r="295" s="31" customFormat="1" x14ac:dyDescent="0.25"/>
    <row r="296" s="31" customFormat="1" x14ac:dyDescent="0.25"/>
    <row r="297" s="31" customFormat="1" x14ac:dyDescent="0.25"/>
    <row r="298" s="31" customFormat="1" x14ac:dyDescent="0.25"/>
    <row r="299" s="31" customFormat="1" x14ac:dyDescent="0.25"/>
    <row r="300" s="31" customFormat="1" x14ac:dyDescent="0.25"/>
  </sheetData>
  <mergeCells count="10">
    <mergeCell ref="A23:N27"/>
    <mergeCell ref="A29:N33"/>
    <mergeCell ref="A35:N40"/>
    <mergeCell ref="A42:N46"/>
    <mergeCell ref="A1:N1"/>
    <mergeCell ref="A2:N2"/>
    <mergeCell ref="A3:N5"/>
    <mergeCell ref="A6:N14"/>
    <mergeCell ref="A15:N15"/>
    <mergeCell ref="A17:N21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1"/>
  <sheetViews>
    <sheetView workbookViewId="0">
      <selection activeCell="C71" sqref="C71"/>
    </sheetView>
  </sheetViews>
  <sheetFormatPr defaultRowHeight="15" x14ac:dyDescent="0.25"/>
  <cols>
    <col min="1" max="1" width="5.42578125" style="31" customWidth="1"/>
    <col min="2" max="2" width="27.42578125" customWidth="1"/>
    <col min="3" max="3" width="28.140625" customWidth="1"/>
    <col min="4" max="4" width="36" customWidth="1"/>
    <col min="5" max="19" width="9.140625" style="31"/>
  </cols>
  <sheetData>
    <row r="1" spans="2:9" s="31" customFormat="1" x14ac:dyDescent="0.25"/>
    <row r="2" spans="2:9" x14ac:dyDescent="0.25">
      <c r="B2" s="68" t="s">
        <v>8</v>
      </c>
      <c r="C2" s="68"/>
      <c r="D2" s="68"/>
      <c r="E2" s="33"/>
      <c r="F2" s="33"/>
      <c r="G2" s="33"/>
      <c r="H2" s="33"/>
      <c r="I2" s="33"/>
    </row>
    <row r="3" spans="2:9" x14ac:dyDescent="0.25">
      <c r="B3" s="67" t="s">
        <v>10</v>
      </c>
      <c r="C3" s="67"/>
      <c r="D3" s="67"/>
    </row>
    <row r="4" spans="2:9" x14ac:dyDescent="0.25">
      <c r="B4" s="67"/>
      <c r="C4" s="67"/>
      <c r="D4" s="67"/>
    </row>
    <row r="5" spans="2:9" ht="15" customHeight="1" x14ac:dyDescent="0.25">
      <c r="B5" s="67"/>
      <c r="C5" s="67"/>
      <c r="D5" s="67"/>
    </row>
    <row r="6" spans="2:9" ht="15" customHeight="1" x14ac:dyDescent="0.25">
      <c r="B6" s="67"/>
      <c r="C6" s="67"/>
      <c r="D6" s="67"/>
    </row>
    <row r="7" spans="2:9" x14ac:dyDescent="0.25">
      <c r="B7" s="4" t="s">
        <v>3</v>
      </c>
      <c r="C7" s="1">
        <v>5</v>
      </c>
      <c r="D7" s="8" t="s">
        <v>4</v>
      </c>
    </row>
    <row r="8" spans="2:9" x14ac:dyDescent="0.25">
      <c r="B8" s="4" t="s">
        <v>5</v>
      </c>
      <c r="C8" s="2">
        <v>6</v>
      </c>
      <c r="D8" s="8" t="s">
        <v>4</v>
      </c>
    </row>
    <row r="9" spans="2:9" ht="17.25" x14ac:dyDescent="0.25">
      <c r="B9" s="4" t="s">
        <v>6</v>
      </c>
      <c r="C9" s="3">
        <f>C7*C8</f>
        <v>30</v>
      </c>
      <c r="D9" s="8" t="s">
        <v>7</v>
      </c>
    </row>
    <row r="10" spans="2:9" s="31" customFormat="1" x14ac:dyDescent="0.25"/>
    <row r="11" spans="2:9" s="31" customFormat="1" x14ac:dyDescent="0.25"/>
    <row r="12" spans="2:9" x14ac:dyDescent="0.25">
      <c r="B12" s="68" t="s">
        <v>8</v>
      </c>
      <c r="C12" s="68"/>
      <c r="D12" s="68"/>
    </row>
    <row r="13" spans="2:9" x14ac:dyDescent="0.25">
      <c r="B13" s="79" t="s">
        <v>9</v>
      </c>
      <c r="C13" s="79"/>
      <c r="D13" s="79"/>
    </row>
    <row r="14" spans="2:9" x14ac:dyDescent="0.25">
      <c r="B14" s="79"/>
      <c r="C14" s="79"/>
      <c r="D14" s="79"/>
    </row>
    <row r="15" spans="2:9" x14ac:dyDescent="0.25">
      <c r="B15" s="79"/>
      <c r="C15" s="79"/>
      <c r="D15" s="79"/>
    </row>
    <row r="16" spans="2:9" x14ac:dyDescent="0.25">
      <c r="B16" s="79"/>
      <c r="C16" s="79"/>
      <c r="D16" s="79"/>
    </row>
    <row r="17" spans="2:4" x14ac:dyDescent="0.25">
      <c r="B17" s="4" t="s">
        <v>3</v>
      </c>
      <c r="C17" s="1">
        <v>8</v>
      </c>
      <c r="D17" s="8" t="s">
        <v>4</v>
      </c>
    </row>
    <row r="18" spans="2:4" x14ac:dyDescent="0.25">
      <c r="B18" s="4" t="s">
        <v>5</v>
      </c>
      <c r="C18" s="2">
        <v>6</v>
      </c>
      <c r="D18" s="8" t="s">
        <v>4</v>
      </c>
    </row>
    <row r="19" spans="2:4" ht="17.25" x14ac:dyDescent="0.25">
      <c r="B19" s="4" t="s">
        <v>6</v>
      </c>
      <c r="C19" s="3">
        <f>C17*C18</f>
        <v>48</v>
      </c>
      <c r="D19" s="8" t="s">
        <v>7</v>
      </c>
    </row>
    <row r="20" spans="2:4" s="31" customFormat="1" x14ac:dyDescent="0.25"/>
    <row r="21" spans="2:4" s="31" customFormat="1" x14ac:dyDescent="0.25"/>
    <row r="22" spans="2:4" x14ac:dyDescent="0.25">
      <c r="B22" s="68" t="s">
        <v>61</v>
      </c>
      <c r="C22" s="68"/>
      <c r="D22" s="68"/>
    </row>
    <row r="23" spans="2:4" x14ac:dyDescent="0.25">
      <c r="B23" s="79" t="s">
        <v>11</v>
      </c>
      <c r="C23" s="79"/>
      <c r="D23" s="79"/>
    </row>
    <row r="24" spans="2:4" x14ac:dyDescent="0.25">
      <c r="B24" s="79"/>
      <c r="C24" s="79"/>
      <c r="D24" s="79"/>
    </row>
    <row r="25" spans="2:4" x14ac:dyDescent="0.25">
      <c r="B25" s="79"/>
      <c r="C25" s="79"/>
      <c r="D25" s="79"/>
    </row>
    <row r="26" spans="2:4" x14ac:dyDescent="0.25">
      <c r="B26" s="79"/>
      <c r="C26" s="79"/>
      <c r="D26" s="79"/>
    </row>
    <row r="27" spans="2:4" x14ac:dyDescent="0.25">
      <c r="B27" s="4" t="s">
        <v>12</v>
      </c>
      <c r="C27" s="1">
        <v>10</v>
      </c>
      <c r="D27" s="8" t="s">
        <v>4</v>
      </c>
    </row>
    <row r="28" spans="2:4" ht="17.25" x14ac:dyDescent="0.25">
      <c r="B28" s="4" t="s">
        <v>6</v>
      </c>
      <c r="C28" s="3">
        <f>(C27*C27)</f>
        <v>100</v>
      </c>
      <c r="D28" s="8" t="s">
        <v>7</v>
      </c>
    </row>
    <row r="29" spans="2:4" s="31" customFormat="1" x14ac:dyDescent="0.25"/>
    <row r="30" spans="2:4" s="31" customFormat="1" x14ac:dyDescent="0.25"/>
    <row r="31" spans="2:4" x14ac:dyDescent="0.25">
      <c r="B31" s="68" t="s">
        <v>13</v>
      </c>
      <c r="C31" s="68"/>
      <c r="D31" s="68"/>
    </row>
    <row r="32" spans="2:4" x14ac:dyDescent="0.25">
      <c r="B32" s="79" t="s">
        <v>14</v>
      </c>
      <c r="C32" s="79"/>
      <c r="D32" s="79"/>
    </row>
    <row r="33" spans="2:12" x14ac:dyDescent="0.25">
      <c r="B33" s="79"/>
      <c r="C33" s="79"/>
      <c r="D33" s="79"/>
    </row>
    <row r="34" spans="2:12" x14ac:dyDescent="0.25">
      <c r="B34" s="79"/>
      <c r="C34" s="79"/>
      <c r="D34" s="79"/>
    </row>
    <row r="35" spans="2:12" x14ac:dyDescent="0.25">
      <c r="B35" s="79"/>
      <c r="C35" s="79"/>
      <c r="D35" s="79"/>
    </row>
    <row r="36" spans="2:12" x14ac:dyDescent="0.25">
      <c r="B36" s="4" t="s">
        <v>23</v>
      </c>
      <c r="C36" s="1">
        <v>5</v>
      </c>
      <c r="D36" s="8" t="s">
        <v>4</v>
      </c>
      <c r="J36" s="28"/>
      <c r="K36" s="28"/>
      <c r="L36" s="28"/>
    </row>
    <row r="37" spans="2:12" ht="15.75" x14ac:dyDescent="0.25">
      <c r="B37" s="4" t="s">
        <v>17</v>
      </c>
      <c r="C37" s="2">
        <v>2</v>
      </c>
      <c r="D37" s="8" t="s">
        <v>4</v>
      </c>
      <c r="J37" s="69"/>
      <c r="K37" s="69"/>
      <c r="L37" s="69"/>
    </row>
    <row r="38" spans="2:12" ht="17.25" x14ac:dyDescent="0.25">
      <c r="B38" s="4" t="s">
        <v>6</v>
      </c>
      <c r="C38" s="3">
        <f>(C36*C37)/2</f>
        <v>5</v>
      </c>
      <c r="D38" s="8" t="s">
        <v>7</v>
      </c>
      <c r="J38" s="28"/>
      <c r="K38" s="32"/>
      <c r="L38" s="32"/>
    </row>
    <row r="39" spans="2:12" s="31" customFormat="1" x14ac:dyDescent="0.25">
      <c r="J39" s="28"/>
      <c r="K39" s="32"/>
      <c r="L39" s="32"/>
    </row>
    <row r="40" spans="2:12" s="31" customFormat="1" x14ac:dyDescent="0.25">
      <c r="J40" s="28"/>
      <c r="K40" s="32"/>
      <c r="L40" s="32"/>
    </row>
    <row r="41" spans="2:12" x14ac:dyDescent="0.25">
      <c r="B41" s="68" t="s">
        <v>18</v>
      </c>
      <c r="C41" s="68"/>
      <c r="D41" s="68"/>
      <c r="J41" s="28"/>
      <c r="K41" s="34"/>
      <c r="L41" s="34"/>
    </row>
    <row r="42" spans="2:12" ht="15" customHeight="1" x14ac:dyDescent="0.25">
      <c r="B42" s="70" t="s">
        <v>19</v>
      </c>
      <c r="C42" s="71"/>
      <c r="D42" s="72"/>
      <c r="J42" s="28"/>
      <c r="K42" s="28"/>
      <c r="L42" s="28"/>
    </row>
    <row r="43" spans="2:12" ht="15" customHeight="1" x14ac:dyDescent="0.25">
      <c r="B43" s="73"/>
      <c r="C43" s="74"/>
      <c r="D43" s="75"/>
    </row>
    <row r="44" spans="2:12" ht="15" customHeight="1" x14ac:dyDescent="0.25">
      <c r="B44" s="73"/>
      <c r="C44" s="74"/>
      <c r="D44" s="75"/>
    </row>
    <row r="45" spans="2:12" ht="15" customHeight="1" x14ac:dyDescent="0.25">
      <c r="B45" s="76"/>
      <c r="C45" s="77"/>
      <c r="D45" s="78"/>
    </row>
    <row r="46" spans="2:12" ht="15.75" x14ac:dyDescent="0.25">
      <c r="B46" s="7" t="s">
        <v>15</v>
      </c>
      <c r="C46" s="12">
        <v>5</v>
      </c>
      <c r="D46" s="9" t="s">
        <v>4</v>
      </c>
    </row>
    <row r="47" spans="2:12" x14ac:dyDescent="0.25">
      <c r="B47" s="7" t="s">
        <v>16</v>
      </c>
      <c r="C47" s="1">
        <v>6</v>
      </c>
      <c r="D47" s="10" t="s">
        <v>4</v>
      </c>
    </row>
    <row r="48" spans="2:12" x14ac:dyDescent="0.25">
      <c r="B48" s="7" t="s">
        <v>5</v>
      </c>
      <c r="C48" s="2">
        <v>8</v>
      </c>
      <c r="D48" s="10" t="s">
        <v>4</v>
      </c>
    </row>
    <row r="49" spans="2:4" ht="17.25" x14ac:dyDescent="0.25">
      <c r="B49" s="6" t="s">
        <v>6</v>
      </c>
      <c r="C49" s="3">
        <f>((C46+C47)*C48)/2</f>
        <v>44</v>
      </c>
      <c r="D49" s="10" t="s">
        <v>7</v>
      </c>
    </row>
    <row r="50" spans="2:4" s="31" customFormat="1" x14ac:dyDescent="0.25"/>
    <row r="51" spans="2:4" s="31" customFormat="1" x14ac:dyDescent="0.25"/>
    <row r="52" spans="2:4" s="31" customFormat="1" x14ac:dyDescent="0.25"/>
    <row r="53" spans="2:4" s="31" customFormat="1" x14ac:dyDescent="0.25"/>
    <row r="54" spans="2:4" s="31" customFormat="1" x14ac:dyDescent="0.25"/>
    <row r="55" spans="2:4" s="31" customFormat="1" x14ac:dyDescent="0.25"/>
    <row r="56" spans="2:4" s="31" customFormat="1" x14ac:dyDescent="0.25"/>
    <row r="57" spans="2:4" s="31" customFormat="1" x14ac:dyDescent="0.25"/>
    <row r="58" spans="2:4" s="31" customFormat="1" x14ac:dyDescent="0.25"/>
    <row r="59" spans="2:4" s="31" customFormat="1" x14ac:dyDescent="0.25"/>
    <row r="60" spans="2:4" s="31" customFormat="1" x14ac:dyDescent="0.25"/>
    <row r="61" spans="2:4" s="31" customFormat="1" x14ac:dyDescent="0.25"/>
  </sheetData>
  <mergeCells count="11">
    <mergeCell ref="B32:D35"/>
    <mergeCell ref="B3:D6"/>
    <mergeCell ref="B2:D2"/>
    <mergeCell ref="B12:D12"/>
    <mergeCell ref="J37:L37"/>
    <mergeCell ref="B41:D41"/>
    <mergeCell ref="B42:D45"/>
    <mergeCell ref="B13:D16"/>
    <mergeCell ref="B22:D22"/>
    <mergeCell ref="B23:D26"/>
    <mergeCell ref="B31:D31"/>
  </mergeCells>
  <pageMargins left="0.511811024" right="0.511811024" top="0.78740157499999996" bottom="0.78740157499999996" header="0.31496062000000002" footer="0.31496062000000002"/>
  <pageSetup paperSize="9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0"/>
  <sheetViews>
    <sheetView workbookViewId="0">
      <selection activeCell="C73" sqref="C73"/>
    </sheetView>
  </sheetViews>
  <sheetFormatPr defaultRowHeight="15" x14ac:dyDescent="0.25"/>
  <cols>
    <col min="1" max="1" width="12" style="31" customWidth="1"/>
    <col min="2" max="2" width="25.85546875" customWidth="1"/>
    <col min="3" max="3" width="29.28515625" customWidth="1"/>
    <col min="4" max="4" width="39.85546875" customWidth="1"/>
    <col min="5" max="16" width="9.140625" style="31"/>
  </cols>
  <sheetData>
    <row r="1" spans="2:5" s="31" customFormat="1" ht="21" x14ac:dyDescent="0.35">
      <c r="B1" s="89" t="s">
        <v>24</v>
      </c>
      <c r="C1" s="89"/>
      <c r="D1" s="89"/>
      <c r="E1" s="35"/>
    </row>
    <row r="2" spans="2:5" s="31" customFormat="1" x14ac:dyDescent="0.25"/>
    <row r="3" spans="2:5" x14ac:dyDescent="0.25">
      <c r="B3" s="67" t="s">
        <v>10</v>
      </c>
      <c r="C3" s="67"/>
      <c r="D3" s="67"/>
    </row>
    <row r="4" spans="2:5" x14ac:dyDescent="0.25">
      <c r="B4" s="67"/>
      <c r="C4" s="67"/>
      <c r="D4" s="67"/>
    </row>
    <row r="5" spans="2:5" x14ac:dyDescent="0.25">
      <c r="B5" s="67"/>
      <c r="C5" s="67"/>
      <c r="D5" s="67"/>
    </row>
    <row r="6" spans="2:5" x14ac:dyDescent="0.25">
      <c r="B6" s="67"/>
      <c r="C6" s="67"/>
      <c r="D6" s="67"/>
    </row>
    <row r="7" spans="2:5" x14ac:dyDescent="0.25">
      <c r="B7" s="4" t="s">
        <v>3</v>
      </c>
      <c r="C7" s="13">
        <v>5</v>
      </c>
      <c r="D7" s="8" t="s">
        <v>4</v>
      </c>
    </row>
    <row r="8" spans="2:5" x14ac:dyDescent="0.25">
      <c r="B8" s="4" t="s">
        <v>5</v>
      </c>
      <c r="C8" s="14">
        <v>20</v>
      </c>
      <c r="D8" s="8" t="s">
        <v>4</v>
      </c>
    </row>
    <row r="9" spans="2:5" ht="17.25" x14ac:dyDescent="0.25">
      <c r="B9" s="4" t="s">
        <v>6</v>
      </c>
      <c r="C9" s="15">
        <f>C7*C8</f>
        <v>100</v>
      </c>
      <c r="D9" s="8" t="s">
        <v>7</v>
      </c>
    </row>
    <row r="10" spans="2:5" ht="17.25" x14ac:dyDescent="0.25">
      <c r="B10" s="5" t="s">
        <v>25</v>
      </c>
      <c r="C10" s="16">
        <v>5</v>
      </c>
      <c r="D10" s="8" t="s">
        <v>21</v>
      </c>
    </row>
    <row r="11" spans="2:5" x14ac:dyDescent="0.25">
      <c r="B11" s="4" t="s">
        <v>20</v>
      </c>
      <c r="C11" s="17">
        <f>(C10)/(C9/10000)</f>
        <v>500</v>
      </c>
      <c r="D11" s="8" t="s">
        <v>22</v>
      </c>
    </row>
    <row r="12" spans="2:5" s="31" customFormat="1" x14ac:dyDescent="0.25"/>
    <row r="13" spans="2:5" x14ac:dyDescent="0.25">
      <c r="B13" s="90" t="s">
        <v>9</v>
      </c>
      <c r="C13" s="90"/>
      <c r="D13" s="90"/>
    </row>
    <row r="14" spans="2:5" x14ac:dyDescent="0.25">
      <c r="B14" s="90"/>
      <c r="C14" s="90"/>
      <c r="D14" s="90"/>
    </row>
    <row r="15" spans="2:5" x14ac:dyDescent="0.25">
      <c r="B15" s="90"/>
      <c r="C15" s="90"/>
      <c r="D15" s="90"/>
    </row>
    <row r="16" spans="2:5" x14ac:dyDescent="0.25">
      <c r="B16" s="90"/>
      <c r="C16" s="90"/>
      <c r="D16" s="90"/>
    </row>
    <row r="17" spans="2:4" x14ac:dyDescent="0.25">
      <c r="B17" s="4" t="s">
        <v>3</v>
      </c>
      <c r="C17" s="13">
        <v>15</v>
      </c>
      <c r="D17" s="8" t="s">
        <v>4</v>
      </c>
    </row>
    <row r="18" spans="2:4" x14ac:dyDescent="0.25">
      <c r="B18" s="4" t="s">
        <v>5</v>
      </c>
      <c r="C18" s="14">
        <v>25</v>
      </c>
      <c r="D18" s="8" t="s">
        <v>4</v>
      </c>
    </row>
    <row r="19" spans="2:4" ht="17.25" x14ac:dyDescent="0.25">
      <c r="B19" s="4" t="s">
        <v>6</v>
      </c>
      <c r="C19" s="15">
        <f>(C17*C18)</f>
        <v>375</v>
      </c>
      <c r="D19" s="8" t="s">
        <v>7</v>
      </c>
    </row>
    <row r="20" spans="2:4" ht="17.25" x14ac:dyDescent="0.25">
      <c r="B20" s="5" t="s">
        <v>26</v>
      </c>
      <c r="C20" s="16">
        <v>26</v>
      </c>
      <c r="D20" s="8" t="s">
        <v>21</v>
      </c>
    </row>
    <row r="21" spans="2:4" x14ac:dyDescent="0.25">
      <c r="B21" s="4" t="s">
        <v>20</v>
      </c>
      <c r="C21" s="17">
        <f>((C20/(C19/10000)))</f>
        <v>693.33333333333337</v>
      </c>
      <c r="D21" s="8" t="s">
        <v>22</v>
      </c>
    </row>
    <row r="22" spans="2:4" s="31" customFormat="1" x14ac:dyDescent="0.25"/>
    <row r="23" spans="2:4" x14ac:dyDescent="0.25">
      <c r="B23" s="90" t="s">
        <v>11</v>
      </c>
      <c r="C23" s="90"/>
      <c r="D23" s="90"/>
    </row>
    <row r="24" spans="2:4" x14ac:dyDescent="0.25">
      <c r="B24" s="90"/>
      <c r="C24" s="90"/>
      <c r="D24" s="90"/>
    </row>
    <row r="25" spans="2:4" x14ac:dyDescent="0.25">
      <c r="B25" s="90"/>
      <c r="C25" s="90"/>
      <c r="D25" s="90"/>
    </row>
    <row r="26" spans="2:4" x14ac:dyDescent="0.25">
      <c r="B26" s="90"/>
      <c r="C26" s="90"/>
      <c r="D26" s="90"/>
    </row>
    <row r="27" spans="2:4" x14ac:dyDescent="0.25">
      <c r="B27" s="4" t="s">
        <v>12</v>
      </c>
      <c r="C27" s="13">
        <v>30</v>
      </c>
      <c r="D27" s="8" t="s">
        <v>4</v>
      </c>
    </row>
    <row r="28" spans="2:4" ht="17.25" x14ac:dyDescent="0.25">
      <c r="B28" s="4" t="s">
        <v>6</v>
      </c>
      <c r="C28" s="15">
        <f>(C27*C27)</f>
        <v>900</v>
      </c>
      <c r="D28" s="8" t="s">
        <v>7</v>
      </c>
    </row>
    <row r="29" spans="2:4" ht="17.25" x14ac:dyDescent="0.25">
      <c r="B29" s="5" t="s">
        <v>26</v>
      </c>
      <c r="C29" s="16">
        <v>50</v>
      </c>
      <c r="D29" s="8" t="s">
        <v>21</v>
      </c>
    </row>
    <row r="30" spans="2:4" x14ac:dyDescent="0.25">
      <c r="B30" s="4" t="s">
        <v>20</v>
      </c>
      <c r="C30" s="17">
        <f>((50/(C28/10000)))</f>
        <v>555.55555555555554</v>
      </c>
      <c r="D30" s="8" t="s">
        <v>22</v>
      </c>
    </row>
    <row r="31" spans="2:4" s="31" customFormat="1" x14ac:dyDescent="0.25">
      <c r="B31" s="36"/>
      <c r="C31" s="32"/>
      <c r="D31" s="32"/>
    </row>
    <row r="32" spans="2:4" x14ac:dyDescent="0.25">
      <c r="B32" s="90" t="s">
        <v>14</v>
      </c>
      <c r="C32" s="90"/>
      <c r="D32" s="90"/>
    </row>
    <row r="33" spans="2:4" x14ac:dyDescent="0.25">
      <c r="B33" s="90"/>
      <c r="C33" s="90"/>
      <c r="D33" s="90"/>
    </row>
    <row r="34" spans="2:4" x14ac:dyDescent="0.25">
      <c r="B34" s="90"/>
      <c r="C34" s="90"/>
      <c r="D34" s="90"/>
    </row>
    <row r="35" spans="2:4" x14ac:dyDescent="0.25">
      <c r="B35" s="90"/>
      <c r="C35" s="90"/>
      <c r="D35" s="90"/>
    </row>
    <row r="36" spans="2:4" x14ac:dyDescent="0.25">
      <c r="B36" s="4" t="s">
        <v>23</v>
      </c>
      <c r="C36" s="13">
        <v>20</v>
      </c>
      <c r="D36" s="8" t="s">
        <v>4</v>
      </c>
    </row>
    <row r="37" spans="2:4" x14ac:dyDescent="0.25">
      <c r="B37" s="4" t="s">
        <v>17</v>
      </c>
      <c r="C37" s="14">
        <v>30</v>
      </c>
      <c r="D37" s="8" t="s">
        <v>4</v>
      </c>
    </row>
    <row r="38" spans="2:4" ht="17.25" x14ac:dyDescent="0.25">
      <c r="B38" s="4" t="s">
        <v>6</v>
      </c>
      <c r="C38" s="15">
        <f>(C36*C37)/2</f>
        <v>300</v>
      </c>
      <c r="D38" s="8" t="s">
        <v>7</v>
      </c>
    </row>
    <row r="39" spans="2:4" ht="17.25" x14ac:dyDescent="0.25">
      <c r="B39" s="5" t="s">
        <v>26</v>
      </c>
      <c r="C39" s="16">
        <v>12</v>
      </c>
      <c r="D39" s="8" t="s">
        <v>21</v>
      </c>
    </row>
    <row r="40" spans="2:4" x14ac:dyDescent="0.25">
      <c r="B40" s="4" t="s">
        <v>20</v>
      </c>
      <c r="C40" s="17">
        <f>(C39/(C38/10000))</f>
        <v>400</v>
      </c>
      <c r="D40" s="8" t="s">
        <v>22</v>
      </c>
    </row>
    <row r="41" spans="2:4" s="31" customFormat="1" x14ac:dyDescent="0.25"/>
    <row r="42" spans="2:4" x14ac:dyDescent="0.25">
      <c r="B42" s="80" t="s">
        <v>19</v>
      </c>
      <c r="C42" s="81"/>
      <c r="D42" s="82"/>
    </row>
    <row r="43" spans="2:4" x14ac:dyDescent="0.25">
      <c r="B43" s="83"/>
      <c r="C43" s="84"/>
      <c r="D43" s="85"/>
    </row>
    <row r="44" spans="2:4" x14ac:dyDescent="0.25">
      <c r="B44" s="83"/>
      <c r="C44" s="84"/>
      <c r="D44" s="85"/>
    </row>
    <row r="45" spans="2:4" x14ac:dyDescent="0.25">
      <c r="B45" s="86"/>
      <c r="C45" s="87"/>
      <c r="D45" s="88"/>
    </row>
    <row r="46" spans="2:4" ht="15.75" x14ac:dyDescent="0.25">
      <c r="B46" s="7" t="s">
        <v>15</v>
      </c>
      <c r="C46" s="12">
        <v>10</v>
      </c>
      <c r="D46" s="9"/>
    </row>
    <row r="47" spans="2:4" x14ac:dyDescent="0.25">
      <c r="B47" s="7" t="s">
        <v>16</v>
      </c>
      <c r="C47" s="13">
        <v>20</v>
      </c>
      <c r="D47" s="8" t="s">
        <v>4</v>
      </c>
    </row>
    <row r="48" spans="2:4" x14ac:dyDescent="0.25">
      <c r="B48" s="7" t="s">
        <v>5</v>
      </c>
      <c r="C48" s="14">
        <v>30</v>
      </c>
      <c r="D48" s="8" t="s">
        <v>4</v>
      </c>
    </row>
    <row r="49" spans="2:4" ht="17.25" x14ac:dyDescent="0.25">
      <c r="B49" s="6" t="s">
        <v>6</v>
      </c>
      <c r="C49" s="15">
        <f>((C46+C47)*C48)/2</f>
        <v>450</v>
      </c>
      <c r="D49" s="8" t="s">
        <v>7</v>
      </c>
    </row>
    <row r="50" spans="2:4" ht="17.25" x14ac:dyDescent="0.25">
      <c r="B50" s="5" t="s">
        <v>26</v>
      </c>
      <c r="C50" s="16">
        <v>12</v>
      </c>
      <c r="D50" s="8" t="s">
        <v>21</v>
      </c>
    </row>
    <row r="51" spans="2:4" x14ac:dyDescent="0.25">
      <c r="B51" s="4" t="s">
        <v>20</v>
      </c>
      <c r="C51" s="17">
        <f>(C50/(C49/10000))</f>
        <v>266.66666666666669</v>
      </c>
      <c r="D51" s="8" t="s">
        <v>22</v>
      </c>
    </row>
    <row r="52" spans="2:4" s="31" customFormat="1" x14ac:dyDescent="0.25"/>
    <row r="53" spans="2:4" s="31" customFormat="1" x14ac:dyDescent="0.25"/>
    <row r="54" spans="2:4" s="31" customFormat="1" x14ac:dyDescent="0.25"/>
    <row r="55" spans="2:4" s="31" customFormat="1" x14ac:dyDescent="0.25"/>
    <row r="56" spans="2:4" s="31" customFormat="1" x14ac:dyDescent="0.25"/>
    <row r="57" spans="2:4" s="31" customFormat="1" x14ac:dyDescent="0.25"/>
    <row r="58" spans="2:4" s="31" customFormat="1" x14ac:dyDescent="0.25"/>
    <row r="59" spans="2:4" s="31" customFormat="1" x14ac:dyDescent="0.25"/>
    <row r="60" spans="2:4" s="31" customFormat="1" x14ac:dyDescent="0.25"/>
    <row r="61" spans="2:4" s="31" customFormat="1" x14ac:dyDescent="0.25"/>
    <row r="62" spans="2:4" s="31" customFormat="1" x14ac:dyDescent="0.25"/>
    <row r="63" spans="2:4" s="31" customFormat="1" x14ac:dyDescent="0.25"/>
    <row r="64" spans="2:4" s="31" customFormat="1" x14ac:dyDescent="0.25"/>
    <row r="65" s="31" customFormat="1" x14ac:dyDescent="0.25"/>
    <row r="66" s="31" customFormat="1" x14ac:dyDescent="0.25"/>
    <row r="67" s="31" customFormat="1" x14ac:dyDescent="0.25"/>
    <row r="68" s="31" customFormat="1" x14ac:dyDescent="0.25"/>
    <row r="69" s="31" customFormat="1" x14ac:dyDescent="0.25"/>
    <row r="70" s="31" customFormat="1" x14ac:dyDescent="0.25"/>
    <row r="71" s="31" customFormat="1" x14ac:dyDescent="0.25"/>
    <row r="72" s="31" customFormat="1" x14ac:dyDescent="0.25"/>
    <row r="73" s="31" customFormat="1" x14ac:dyDescent="0.25"/>
    <row r="74" s="31" customFormat="1" x14ac:dyDescent="0.25"/>
    <row r="75" s="31" customFormat="1" x14ac:dyDescent="0.25"/>
    <row r="76" s="31" customFormat="1" x14ac:dyDescent="0.25"/>
    <row r="77" s="31" customFormat="1" x14ac:dyDescent="0.25"/>
    <row r="78" s="31" customFormat="1" x14ac:dyDescent="0.25"/>
    <row r="79" s="31" customFormat="1" x14ac:dyDescent="0.25"/>
    <row r="80" s="31" customFormat="1" x14ac:dyDescent="0.25"/>
    <row r="81" s="31" customFormat="1" x14ac:dyDescent="0.25"/>
    <row r="82" s="31" customFormat="1" x14ac:dyDescent="0.25"/>
    <row r="83" s="31" customFormat="1" x14ac:dyDescent="0.25"/>
    <row r="84" s="31" customFormat="1" x14ac:dyDescent="0.25"/>
    <row r="85" s="31" customFormat="1" x14ac:dyDescent="0.25"/>
    <row r="86" s="31" customFormat="1" x14ac:dyDescent="0.25"/>
    <row r="87" s="31" customFormat="1" x14ac:dyDescent="0.25"/>
    <row r="88" s="31" customFormat="1" x14ac:dyDescent="0.25"/>
    <row r="89" s="31" customFormat="1" x14ac:dyDescent="0.25"/>
    <row r="90" s="31" customFormat="1" x14ac:dyDescent="0.25"/>
    <row r="91" s="31" customFormat="1" x14ac:dyDescent="0.25"/>
    <row r="92" s="31" customFormat="1" x14ac:dyDescent="0.25"/>
    <row r="93" s="31" customFormat="1" x14ac:dyDescent="0.25"/>
    <row r="94" s="31" customFormat="1" x14ac:dyDescent="0.25"/>
    <row r="95" s="31" customFormat="1" x14ac:dyDescent="0.25"/>
    <row r="96" s="31" customFormat="1" x14ac:dyDescent="0.25"/>
    <row r="97" s="31" customFormat="1" x14ac:dyDescent="0.25"/>
    <row r="98" s="31" customFormat="1" x14ac:dyDescent="0.25"/>
    <row r="99" s="31" customFormat="1" x14ac:dyDescent="0.25"/>
    <row r="100" s="31" customFormat="1" x14ac:dyDescent="0.25"/>
  </sheetData>
  <mergeCells count="6">
    <mergeCell ref="B42:D45"/>
    <mergeCell ref="B1:D1"/>
    <mergeCell ref="B23:D26"/>
    <mergeCell ref="B32:D35"/>
    <mergeCell ref="B3:D6"/>
    <mergeCell ref="B13:D16"/>
  </mergeCells>
  <pageMargins left="0.51181102362204722" right="0.51181102362204722" top="0.39370078740157483" bottom="0.39370078740157483" header="0.31496062992125984" footer="0.31496062992125984"/>
  <pageSetup paperSize="9" orientation="portrait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5"/>
  <sheetViews>
    <sheetView workbookViewId="0">
      <selection activeCell="P22" sqref="P22"/>
    </sheetView>
  </sheetViews>
  <sheetFormatPr defaultRowHeight="15" x14ac:dyDescent="0.25"/>
  <cols>
    <col min="1" max="1" width="6.42578125" style="31" customWidth="1"/>
    <col min="2" max="2" width="30.42578125" customWidth="1"/>
    <col min="3" max="3" width="41.7109375" customWidth="1"/>
    <col min="4" max="4" width="55.5703125" customWidth="1"/>
    <col min="5" max="5" width="18" customWidth="1"/>
    <col min="6" max="15" width="9.140625" style="31"/>
  </cols>
  <sheetData>
    <row r="1" spans="2:10" s="31" customFormat="1" ht="21" x14ac:dyDescent="0.35">
      <c r="B1" s="89" t="s">
        <v>46</v>
      </c>
      <c r="C1" s="89"/>
      <c r="D1" s="89"/>
    </row>
    <row r="2" spans="2:10" s="31" customFormat="1" x14ac:dyDescent="0.25"/>
    <row r="3" spans="2:10" x14ac:dyDescent="0.25">
      <c r="B3" s="67" t="s">
        <v>28</v>
      </c>
      <c r="C3" s="67"/>
      <c r="D3" s="67"/>
      <c r="E3" s="31"/>
    </row>
    <row r="4" spans="2:10" x14ac:dyDescent="0.25">
      <c r="B4" s="67"/>
      <c r="C4" s="67"/>
      <c r="D4" s="67"/>
      <c r="E4" s="31"/>
    </row>
    <row r="5" spans="2:10" x14ac:dyDescent="0.25">
      <c r="B5" s="67"/>
      <c r="C5" s="67"/>
      <c r="D5" s="67"/>
      <c r="E5" s="31"/>
      <c r="H5" s="28"/>
      <c r="I5" s="28"/>
      <c r="J5" s="28"/>
    </row>
    <row r="6" spans="2:10" x14ac:dyDescent="0.25">
      <c r="B6" s="67"/>
      <c r="C6" s="67"/>
      <c r="D6" s="67"/>
      <c r="E6" s="31"/>
      <c r="H6" s="36"/>
      <c r="I6" s="32"/>
      <c r="J6" s="32"/>
    </row>
    <row r="7" spans="2:10" ht="17.25" x14ac:dyDescent="0.25">
      <c r="B7" s="4" t="s">
        <v>29</v>
      </c>
      <c r="C7" s="13">
        <v>4</v>
      </c>
      <c r="D7" s="8" t="s">
        <v>21</v>
      </c>
      <c r="E7" s="31"/>
      <c r="H7" s="36"/>
      <c r="I7" s="32"/>
      <c r="J7" s="32"/>
    </row>
    <row r="8" spans="2:10" ht="17.25" x14ac:dyDescent="0.25">
      <c r="B8" s="4" t="s">
        <v>30</v>
      </c>
      <c r="C8" s="13">
        <v>3</v>
      </c>
      <c r="D8" s="8" t="s">
        <v>21</v>
      </c>
      <c r="E8" s="31"/>
      <c r="H8" s="36"/>
      <c r="I8" s="32"/>
      <c r="J8" s="32"/>
    </row>
    <row r="9" spans="2:10" ht="17.25" x14ac:dyDescent="0.25">
      <c r="B9" s="4" t="s">
        <v>31</v>
      </c>
      <c r="C9" s="14">
        <f>(C7*C8)</f>
        <v>12</v>
      </c>
      <c r="D9" s="8" t="s">
        <v>21</v>
      </c>
      <c r="E9" s="31"/>
      <c r="H9" s="36"/>
      <c r="I9" s="28"/>
      <c r="J9" s="28"/>
    </row>
    <row r="10" spans="2:10" ht="17.25" x14ac:dyDescent="0.25">
      <c r="B10" s="7" t="s">
        <v>32</v>
      </c>
      <c r="C10" s="19">
        <v>8.9</v>
      </c>
      <c r="D10" s="8" t="s">
        <v>27</v>
      </c>
      <c r="E10" s="31"/>
      <c r="H10" s="28"/>
      <c r="I10" s="28"/>
      <c r="J10" s="28"/>
    </row>
    <row r="11" spans="2:10" x14ac:dyDescent="0.25">
      <c r="B11" s="5" t="s">
        <v>33</v>
      </c>
      <c r="C11" s="16">
        <f>(C10*C9)</f>
        <v>106.80000000000001</v>
      </c>
      <c r="D11" s="8" t="s">
        <v>27</v>
      </c>
      <c r="E11" s="37" t="str">
        <f>IF(C11="","",IF(ABS(C11-C10*C9)&lt;0.1,"Certo!","Refaça os cálculos"))</f>
        <v>Certo!</v>
      </c>
      <c r="H11" s="28"/>
      <c r="I11" s="28"/>
      <c r="J11" s="28"/>
    </row>
    <row r="12" spans="2:10" s="31" customFormat="1" x14ac:dyDescent="0.25">
      <c r="G12" s="32"/>
      <c r="H12" s="28"/>
      <c r="I12" s="28"/>
      <c r="J12" s="28"/>
    </row>
    <row r="13" spans="2:10" x14ac:dyDescent="0.25">
      <c r="B13" s="90" t="s">
        <v>34</v>
      </c>
      <c r="C13" s="90"/>
      <c r="D13" s="90"/>
      <c r="E13" s="31"/>
      <c r="H13" s="28"/>
      <c r="I13" s="28"/>
      <c r="J13" s="28"/>
    </row>
    <row r="14" spans="2:10" x14ac:dyDescent="0.25">
      <c r="B14" s="90"/>
      <c r="C14" s="90"/>
      <c r="D14" s="90"/>
      <c r="E14" s="31"/>
      <c r="H14" s="28"/>
      <c r="I14" s="28"/>
      <c r="J14" s="28"/>
    </row>
    <row r="15" spans="2:10" x14ac:dyDescent="0.25">
      <c r="B15" s="90"/>
      <c r="C15" s="90"/>
      <c r="D15" s="90"/>
      <c r="E15" s="31"/>
      <c r="H15" s="28"/>
      <c r="I15" s="28"/>
      <c r="J15" s="28"/>
    </row>
    <row r="16" spans="2:10" x14ac:dyDescent="0.25">
      <c r="B16" s="90"/>
      <c r="C16" s="90"/>
      <c r="D16" s="90"/>
      <c r="E16" s="31"/>
    </row>
    <row r="17" spans="2:5" ht="17.25" x14ac:dyDescent="0.25">
      <c r="B17" s="4" t="s">
        <v>29</v>
      </c>
      <c r="C17" s="13">
        <v>14</v>
      </c>
      <c r="D17" s="8" t="s">
        <v>21</v>
      </c>
      <c r="E17" s="31"/>
    </row>
    <row r="18" spans="2:5" ht="17.25" x14ac:dyDescent="0.25">
      <c r="B18" s="4" t="s">
        <v>30</v>
      </c>
      <c r="C18" s="13">
        <v>3</v>
      </c>
      <c r="D18" s="8" t="s">
        <v>21</v>
      </c>
      <c r="E18" s="31"/>
    </row>
    <row r="19" spans="2:5" ht="17.25" x14ac:dyDescent="0.25">
      <c r="B19" s="4" t="s">
        <v>31</v>
      </c>
      <c r="C19" s="14">
        <f>(C17*C18)</f>
        <v>42</v>
      </c>
      <c r="D19" s="8" t="s">
        <v>21</v>
      </c>
      <c r="E19" s="31"/>
    </row>
    <row r="20" spans="2:5" ht="17.25" x14ac:dyDescent="0.25">
      <c r="B20" s="7" t="s">
        <v>32</v>
      </c>
      <c r="C20" s="19">
        <v>12.36</v>
      </c>
      <c r="D20" s="8" t="s">
        <v>27</v>
      </c>
      <c r="E20" s="31"/>
    </row>
    <row r="21" spans="2:5" x14ac:dyDescent="0.25">
      <c r="B21" s="5" t="s">
        <v>33</v>
      </c>
      <c r="C21" s="16">
        <v>500</v>
      </c>
      <c r="D21" s="8" t="s">
        <v>27</v>
      </c>
      <c r="E21" s="37" t="str">
        <f>IF(C21="","",IF(ABS(C21-C20*C19)&lt;0.1,"Certo!","Refaça os cálculos"))</f>
        <v>Refaça os cálculos</v>
      </c>
    </row>
    <row r="22" spans="2:5" s="31" customFormat="1" x14ac:dyDescent="0.25"/>
    <row r="23" spans="2:5" x14ac:dyDescent="0.25">
      <c r="B23" s="90" t="s">
        <v>35</v>
      </c>
      <c r="C23" s="90"/>
      <c r="D23" s="90"/>
      <c r="E23" s="31"/>
    </row>
    <row r="24" spans="2:5" x14ac:dyDescent="0.25">
      <c r="B24" s="90"/>
      <c r="C24" s="90"/>
      <c r="D24" s="90"/>
      <c r="E24" s="31"/>
    </row>
    <row r="25" spans="2:5" x14ac:dyDescent="0.25">
      <c r="B25" s="90"/>
      <c r="C25" s="90"/>
      <c r="D25" s="90"/>
      <c r="E25" s="31"/>
    </row>
    <row r="26" spans="2:5" x14ac:dyDescent="0.25">
      <c r="B26" s="90"/>
      <c r="C26" s="90"/>
      <c r="D26" s="90"/>
      <c r="E26" s="31"/>
    </row>
    <row r="27" spans="2:5" ht="17.25" x14ac:dyDescent="0.25">
      <c r="B27" s="4" t="s">
        <v>29</v>
      </c>
      <c r="C27" s="13">
        <v>30</v>
      </c>
      <c r="D27" s="8" t="s">
        <v>21</v>
      </c>
      <c r="E27" s="31"/>
    </row>
    <row r="28" spans="2:5" ht="17.25" x14ac:dyDescent="0.25">
      <c r="B28" s="4" t="s">
        <v>31</v>
      </c>
      <c r="C28" s="14">
        <f>(C27*C27)</f>
        <v>900</v>
      </c>
      <c r="D28" s="8" t="s">
        <v>21</v>
      </c>
      <c r="E28" s="31"/>
    </row>
    <row r="29" spans="2:5" ht="17.25" x14ac:dyDescent="0.25">
      <c r="B29" s="7" t="s">
        <v>32</v>
      </c>
      <c r="C29" s="19">
        <v>8.3000000000000007</v>
      </c>
      <c r="D29" s="8" t="s">
        <v>27</v>
      </c>
      <c r="E29" s="31"/>
    </row>
    <row r="30" spans="2:5" ht="15.75" x14ac:dyDescent="0.25">
      <c r="B30" s="5" t="s">
        <v>33</v>
      </c>
      <c r="C30" s="16">
        <f>(C29*C28)</f>
        <v>7470.0000000000009</v>
      </c>
      <c r="D30" s="8" t="s">
        <v>27</v>
      </c>
      <c r="E30" s="38" t="str">
        <f>IF(C30="","",IF(ABS(C30-C29*C28)&lt;0.1,"Certo!","Refaça os cálculos"))</f>
        <v>Certo!</v>
      </c>
    </row>
    <row r="31" spans="2:5" x14ac:dyDescent="0.25">
      <c r="B31" s="18"/>
      <c r="C31" s="11"/>
      <c r="D31" s="11"/>
      <c r="E31" s="31"/>
    </row>
    <row r="32" spans="2:5" x14ac:dyDescent="0.25">
      <c r="B32" s="90" t="s">
        <v>36</v>
      </c>
      <c r="C32" s="90"/>
      <c r="D32" s="90"/>
      <c r="E32" s="31"/>
    </row>
    <row r="33" spans="2:5" x14ac:dyDescent="0.25">
      <c r="B33" s="90"/>
      <c r="C33" s="90"/>
      <c r="D33" s="90"/>
      <c r="E33" s="31"/>
    </row>
    <row r="34" spans="2:5" x14ac:dyDescent="0.25">
      <c r="B34" s="90"/>
      <c r="C34" s="90"/>
      <c r="D34" s="90"/>
      <c r="E34" s="31"/>
    </row>
    <row r="35" spans="2:5" x14ac:dyDescent="0.25">
      <c r="B35" s="90"/>
      <c r="C35" s="90"/>
      <c r="D35" s="90"/>
      <c r="E35" s="31"/>
    </row>
    <row r="36" spans="2:5" ht="17.25" x14ac:dyDescent="0.25">
      <c r="B36" s="4" t="s">
        <v>37</v>
      </c>
      <c r="C36" s="13">
        <v>10</v>
      </c>
      <c r="D36" s="8" t="s">
        <v>21</v>
      </c>
      <c r="E36" s="39" t="s">
        <v>39</v>
      </c>
    </row>
    <row r="37" spans="2:5" ht="17.25" x14ac:dyDescent="0.25">
      <c r="B37" s="4" t="s">
        <v>38</v>
      </c>
      <c r="C37" s="13">
        <v>12</v>
      </c>
      <c r="D37" s="8" t="s">
        <v>21</v>
      </c>
      <c r="E37" s="39" t="s">
        <v>40</v>
      </c>
    </row>
    <row r="38" spans="2:5" ht="17.25" x14ac:dyDescent="0.25">
      <c r="B38" s="4" t="s">
        <v>31</v>
      </c>
      <c r="C38" s="14">
        <f>(C36*C37)/2</f>
        <v>60</v>
      </c>
      <c r="D38" s="8" t="s">
        <v>21</v>
      </c>
      <c r="E38" s="31"/>
    </row>
    <row r="39" spans="2:5" ht="17.25" x14ac:dyDescent="0.25">
      <c r="B39" s="7" t="s">
        <v>32</v>
      </c>
      <c r="C39" s="19">
        <v>12.36</v>
      </c>
      <c r="D39" s="8" t="s">
        <v>27</v>
      </c>
      <c r="E39" s="31"/>
    </row>
    <row r="40" spans="2:5" ht="15.75" x14ac:dyDescent="0.25">
      <c r="B40" s="5" t="s">
        <v>33</v>
      </c>
      <c r="C40" s="16">
        <f>(C39*C38)</f>
        <v>741.59999999999991</v>
      </c>
      <c r="D40" s="8" t="s">
        <v>27</v>
      </c>
      <c r="E40" s="38" t="str">
        <f>IF(C40="","",IF(ABS(C40-C39*C38)&lt;0.1,"Certo!","Refaça os cálculos"))</f>
        <v>Certo!</v>
      </c>
    </row>
    <row r="41" spans="2:5" s="31" customFormat="1" x14ac:dyDescent="0.25"/>
    <row r="42" spans="2:5" x14ac:dyDescent="0.25">
      <c r="B42" s="80" t="s">
        <v>47</v>
      </c>
      <c r="C42" s="81"/>
      <c r="D42" s="82"/>
      <c r="E42" s="31"/>
    </row>
    <row r="43" spans="2:5" x14ac:dyDescent="0.25">
      <c r="B43" s="83"/>
      <c r="C43" s="84"/>
      <c r="D43" s="85"/>
      <c r="E43" s="31"/>
    </row>
    <row r="44" spans="2:5" x14ac:dyDescent="0.25">
      <c r="B44" s="83"/>
      <c r="C44" s="84"/>
      <c r="D44" s="85"/>
      <c r="E44" s="31"/>
    </row>
    <row r="45" spans="2:5" x14ac:dyDescent="0.25">
      <c r="B45" s="86"/>
      <c r="C45" s="87"/>
      <c r="D45" s="88"/>
      <c r="E45" s="31"/>
    </row>
    <row r="46" spans="2:5" ht="17.25" x14ac:dyDescent="0.25">
      <c r="B46" s="7" t="s">
        <v>41</v>
      </c>
      <c r="C46" s="12">
        <v>10</v>
      </c>
      <c r="D46" s="8" t="s">
        <v>21</v>
      </c>
      <c r="E46" s="39" t="s">
        <v>43</v>
      </c>
    </row>
    <row r="47" spans="2:5" ht="17.25" x14ac:dyDescent="0.25">
      <c r="B47" s="7" t="s">
        <v>42</v>
      </c>
      <c r="C47" s="13">
        <v>20</v>
      </c>
      <c r="D47" s="8" t="s">
        <v>21</v>
      </c>
      <c r="E47" s="39" t="s">
        <v>44</v>
      </c>
    </row>
    <row r="48" spans="2:5" ht="17.25" x14ac:dyDescent="0.25">
      <c r="B48" s="4" t="s">
        <v>30</v>
      </c>
      <c r="C48" s="13">
        <v>12</v>
      </c>
      <c r="D48" s="8" t="s">
        <v>21</v>
      </c>
      <c r="E48" s="31"/>
    </row>
    <row r="49" spans="2:5" ht="17.25" x14ac:dyDescent="0.25">
      <c r="B49" s="4" t="s">
        <v>31</v>
      </c>
      <c r="C49" s="14">
        <f>((C46+C47)*C48)/2</f>
        <v>180</v>
      </c>
      <c r="D49" s="8" t="s">
        <v>21</v>
      </c>
      <c r="E49" s="31"/>
    </row>
    <row r="50" spans="2:5" ht="17.25" x14ac:dyDescent="0.25">
      <c r="B50" s="7" t="s">
        <v>32</v>
      </c>
      <c r="C50" s="19">
        <v>12.36</v>
      </c>
      <c r="D50" s="8" t="s">
        <v>27</v>
      </c>
      <c r="E50" s="31"/>
    </row>
    <row r="51" spans="2:5" ht="15.75" x14ac:dyDescent="0.25">
      <c r="B51" s="5" t="s">
        <v>33</v>
      </c>
      <c r="C51" s="16">
        <f>(C50*C49)</f>
        <v>2224.7999999999997</v>
      </c>
      <c r="D51" s="8" t="s">
        <v>27</v>
      </c>
      <c r="E51" s="38" t="str">
        <f>IF(C51="","",IF(ABS(C51-C50*C49)&lt;0.1,"Certo!","Refaça os cálculos"))</f>
        <v>Certo!</v>
      </c>
    </row>
    <row r="52" spans="2:5" s="31" customFormat="1" x14ac:dyDescent="0.25"/>
    <row r="53" spans="2:5" s="31" customFormat="1" x14ac:dyDescent="0.25"/>
    <row r="54" spans="2:5" s="31" customFormat="1" x14ac:dyDescent="0.25"/>
    <row r="55" spans="2:5" s="31" customFormat="1" x14ac:dyDescent="0.25"/>
    <row r="56" spans="2:5" s="31" customFormat="1" x14ac:dyDescent="0.25"/>
    <row r="57" spans="2:5" s="31" customFormat="1" x14ac:dyDescent="0.25"/>
    <row r="58" spans="2:5" s="31" customFormat="1" x14ac:dyDescent="0.25"/>
    <row r="59" spans="2:5" s="31" customFormat="1" x14ac:dyDescent="0.25"/>
    <row r="60" spans="2:5" s="31" customFormat="1" x14ac:dyDescent="0.25"/>
    <row r="61" spans="2:5" s="31" customFormat="1" x14ac:dyDescent="0.25"/>
    <row r="62" spans="2:5" s="31" customFormat="1" x14ac:dyDescent="0.25"/>
    <row r="63" spans="2:5" s="31" customFormat="1" x14ac:dyDescent="0.25"/>
    <row r="64" spans="2:5" s="31" customFormat="1" x14ac:dyDescent="0.25"/>
    <row r="65" s="31" customFormat="1" x14ac:dyDescent="0.25"/>
    <row r="66" s="31" customFormat="1" x14ac:dyDescent="0.25"/>
    <row r="67" s="31" customFormat="1" x14ac:dyDescent="0.25"/>
    <row r="68" s="31" customFormat="1" x14ac:dyDescent="0.25"/>
    <row r="69" s="31" customFormat="1" x14ac:dyDescent="0.25"/>
    <row r="70" s="31" customFormat="1" x14ac:dyDescent="0.25"/>
    <row r="71" s="31" customFormat="1" x14ac:dyDescent="0.25"/>
    <row r="72" s="31" customFormat="1" x14ac:dyDescent="0.25"/>
    <row r="73" s="31" customFormat="1" x14ac:dyDescent="0.25"/>
    <row r="74" s="31" customFormat="1" x14ac:dyDescent="0.25"/>
    <row r="75" s="31" customFormat="1" x14ac:dyDescent="0.25"/>
    <row r="76" s="31" customFormat="1" x14ac:dyDescent="0.25"/>
    <row r="77" s="31" customFormat="1" x14ac:dyDescent="0.25"/>
    <row r="78" s="31" customFormat="1" x14ac:dyDescent="0.25"/>
    <row r="79" s="31" customFormat="1" x14ac:dyDescent="0.25"/>
    <row r="80" s="31" customFormat="1" x14ac:dyDescent="0.25"/>
    <row r="81" s="31" customFormat="1" x14ac:dyDescent="0.25"/>
    <row r="82" s="31" customFormat="1" x14ac:dyDescent="0.25"/>
    <row r="83" s="31" customFormat="1" x14ac:dyDescent="0.25"/>
    <row r="84" s="31" customFormat="1" x14ac:dyDescent="0.25"/>
    <row r="85" s="31" customFormat="1" x14ac:dyDescent="0.25"/>
    <row r="86" s="31" customFormat="1" x14ac:dyDescent="0.25"/>
    <row r="87" s="31" customFormat="1" x14ac:dyDescent="0.25"/>
    <row r="88" s="31" customFormat="1" x14ac:dyDescent="0.25"/>
    <row r="89" s="31" customFormat="1" x14ac:dyDescent="0.25"/>
    <row r="90" s="31" customFormat="1" x14ac:dyDescent="0.25"/>
    <row r="91" s="31" customFormat="1" x14ac:dyDescent="0.25"/>
    <row r="92" s="31" customFormat="1" x14ac:dyDescent="0.25"/>
    <row r="93" s="31" customFormat="1" x14ac:dyDescent="0.25"/>
    <row r="94" s="31" customFormat="1" x14ac:dyDescent="0.25"/>
    <row r="95" s="31" customFormat="1" x14ac:dyDescent="0.25"/>
    <row r="96" s="31" customFormat="1" x14ac:dyDescent="0.25"/>
    <row r="97" s="31" customFormat="1" x14ac:dyDescent="0.25"/>
    <row r="98" s="31" customFormat="1" x14ac:dyDescent="0.25"/>
    <row r="99" s="31" customFormat="1" x14ac:dyDescent="0.25"/>
    <row r="100" s="31" customFormat="1" x14ac:dyDescent="0.25"/>
    <row r="101" s="31" customFormat="1" x14ac:dyDescent="0.25"/>
    <row r="102" s="31" customFormat="1" x14ac:dyDescent="0.25"/>
    <row r="103" s="31" customFormat="1" x14ac:dyDescent="0.25"/>
    <row r="104" s="31" customFormat="1" x14ac:dyDescent="0.25"/>
    <row r="105" s="31" customFormat="1" x14ac:dyDescent="0.25"/>
    <row r="106" s="31" customFormat="1" x14ac:dyDescent="0.25"/>
    <row r="107" s="31" customFormat="1" x14ac:dyDescent="0.25"/>
    <row r="108" s="31" customFormat="1" x14ac:dyDescent="0.25"/>
    <row r="109" s="31" customFormat="1" x14ac:dyDescent="0.25"/>
    <row r="110" s="31" customFormat="1" x14ac:dyDescent="0.25"/>
    <row r="111" s="31" customFormat="1" x14ac:dyDescent="0.25"/>
    <row r="112" s="31" customFormat="1" x14ac:dyDescent="0.25"/>
    <row r="113" s="31" customFormat="1" x14ac:dyDescent="0.25"/>
    <row r="114" s="31" customFormat="1" x14ac:dyDescent="0.25"/>
    <row r="115" s="31" customFormat="1" x14ac:dyDescent="0.25"/>
    <row r="116" s="31" customFormat="1" x14ac:dyDescent="0.25"/>
    <row r="117" s="31" customFormat="1" x14ac:dyDescent="0.25"/>
    <row r="118" s="31" customFormat="1" x14ac:dyDescent="0.25"/>
    <row r="119" s="31" customFormat="1" x14ac:dyDescent="0.25"/>
    <row r="120" s="31" customFormat="1" x14ac:dyDescent="0.25"/>
    <row r="121" s="31" customFormat="1" x14ac:dyDescent="0.25"/>
    <row r="122" s="31" customFormat="1" x14ac:dyDescent="0.25"/>
    <row r="123" s="31" customFormat="1" x14ac:dyDescent="0.25"/>
    <row r="124" s="31" customFormat="1" x14ac:dyDescent="0.25"/>
    <row r="125" s="31" customFormat="1" x14ac:dyDescent="0.25"/>
    <row r="126" s="31" customFormat="1" x14ac:dyDescent="0.25"/>
    <row r="127" s="31" customFormat="1" x14ac:dyDescent="0.25"/>
    <row r="128" s="31" customFormat="1" x14ac:dyDescent="0.25"/>
    <row r="129" s="31" customFormat="1" x14ac:dyDescent="0.25"/>
    <row r="130" s="31" customFormat="1" x14ac:dyDescent="0.25"/>
    <row r="131" s="31" customFormat="1" x14ac:dyDescent="0.25"/>
    <row r="132" s="31" customFormat="1" x14ac:dyDescent="0.25"/>
    <row r="133" s="31" customFormat="1" x14ac:dyDescent="0.25"/>
    <row r="134" s="31" customFormat="1" x14ac:dyDescent="0.25"/>
    <row r="135" s="31" customFormat="1" x14ac:dyDescent="0.25"/>
    <row r="136" s="31" customFormat="1" x14ac:dyDescent="0.25"/>
    <row r="137" s="31" customFormat="1" x14ac:dyDescent="0.25"/>
    <row r="138" s="31" customFormat="1" x14ac:dyDescent="0.25"/>
    <row r="139" s="31" customFormat="1" x14ac:dyDescent="0.25"/>
    <row r="140" s="31" customFormat="1" x14ac:dyDescent="0.25"/>
    <row r="141" s="31" customFormat="1" x14ac:dyDescent="0.25"/>
    <row r="142" s="31" customFormat="1" x14ac:dyDescent="0.25"/>
    <row r="143" s="31" customFormat="1" x14ac:dyDescent="0.25"/>
    <row r="144" s="31" customFormat="1" x14ac:dyDescent="0.25"/>
    <row r="145" s="31" customFormat="1" x14ac:dyDescent="0.25"/>
    <row r="146" s="31" customFormat="1" x14ac:dyDescent="0.25"/>
    <row r="147" s="31" customFormat="1" x14ac:dyDescent="0.25"/>
    <row r="148" s="31" customFormat="1" x14ac:dyDescent="0.25"/>
    <row r="149" s="31" customFormat="1" x14ac:dyDescent="0.25"/>
    <row r="150" s="31" customFormat="1" x14ac:dyDescent="0.25"/>
    <row r="151" s="31" customFormat="1" x14ac:dyDescent="0.25"/>
    <row r="152" s="31" customFormat="1" x14ac:dyDescent="0.25"/>
    <row r="153" s="31" customFormat="1" x14ac:dyDescent="0.25"/>
    <row r="154" s="31" customFormat="1" x14ac:dyDescent="0.25"/>
    <row r="155" s="31" customFormat="1" x14ac:dyDescent="0.25"/>
  </sheetData>
  <mergeCells count="6">
    <mergeCell ref="B42:D45"/>
    <mergeCell ref="B1:D1"/>
    <mergeCell ref="B3:D6"/>
    <mergeCell ref="B13:D16"/>
    <mergeCell ref="B23:D26"/>
    <mergeCell ref="B32:D35"/>
  </mergeCells>
  <pageMargins left="0.511811024" right="0.511811024" top="0.78740157499999996" bottom="0.78740157499999996" header="0.31496062000000002" footer="0.31496062000000002"/>
  <pageSetup paperSize="9" orientation="portrait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57"/>
  <sheetViews>
    <sheetView zoomScale="140" zoomScaleNormal="140" workbookViewId="0">
      <selection activeCell="B69" sqref="B69"/>
    </sheetView>
  </sheetViews>
  <sheetFormatPr defaultRowHeight="15" x14ac:dyDescent="0.25"/>
  <cols>
    <col min="1" max="1" width="9.140625" style="31"/>
    <col min="2" max="2" width="25.7109375" customWidth="1"/>
    <col min="3" max="3" width="28.7109375" customWidth="1"/>
    <col min="4" max="4" width="37.7109375" customWidth="1"/>
    <col min="5" max="42" width="9.140625" style="31"/>
  </cols>
  <sheetData>
    <row r="1" spans="2:7" s="31" customFormat="1" x14ac:dyDescent="0.25"/>
    <row r="2" spans="2:7" s="31" customFormat="1" ht="18.75" x14ac:dyDescent="0.3">
      <c r="B2" s="100" t="s">
        <v>45</v>
      </c>
      <c r="C2" s="100"/>
      <c r="D2" s="100"/>
      <c r="E2" s="33"/>
      <c r="F2" s="33"/>
    </row>
    <row r="3" spans="2:7" x14ac:dyDescent="0.25">
      <c r="B3" s="101" t="s">
        <v>53</v>
      </c>
      <c r="C3" s="102"/>
      <c r="D3" s="103"/>
    </row>
    <row r="4" spans="2:7" x14ac:dyDescent="0.25">
      <c r="B4" s="104"/>
      <c r="C4" s="105"/>
      <c r="D4" s="106"/>
    </row>
    <row r="5" spans="2:7" x14ac:dyDescent="0.25">
      <c r="B5" s="104"/>
      <c r="C5" s="105"/>
      <c r="D5" s="106"/>
    </row>
    <row r="6" spans="2:7" x14ac:dyDescent="0.25">
      <c r="B6" s="107"/>
      <c r="C6" s="108"/>
      <c r="D6" s="109"/>
    </row>
    <row r="7" spans="2:7" x14ac:dyDescent="0.25">
      <c r="B7" s="4" t="s">
        <v>48</v>
      </c>
      <c r="C7" s="16">
        <v>60</v>
      </c>
      <c r="D7" s="8" t="s">
        <v>58</v>
      </c>
    </row>
    <row r="8" spans="2:7" ht="15.75" x14ac:dyDescent="0.25">
      <c r="B8" s="4" t="s">
        <v>49</v>
      </c>
      <c r="C8" s="16">
        <v>120</v>
      </c>
      <c r="D8" s="8" t="s">
        <v>59</v>
      </c>
      <c r="G8" s="44"/>
    </row>
    <row r="9" spans="2:7" x14ac:dyDescent="0.25">
      <c r="B9" s="4" t="s">
        <v>50</v>
      </c>
      <c r="C9" s="16">
        <v>60</v>
      </c>
      <c r="D9" s="8" t="s">
        <v>58</v>
      </c>
    </row>
    <row r="10" spans="2:7" x14ac:dyDescent="0.25">
      <c r="B10" s="7" t="s">
        <v>51</v>
      </c>
      <c r="C10" s="20">
        <v>120</v>
      </c>
      <c r="D10" s="8" t="s">
        <v>59</v>
      </c>
    </row>
    <row r="11" spans="2:7" ht="15" customHeight="1" x14ac:dyDescent="0.25">
      <c r="B11" s="5" t="s">
        <v>52</v>
      </c>
      <c r="C11" s="20">
        <f>(C7+C8+C9+C10)</f>
        <v>360</v>
      </c>
      <c r="D11" s="8" t="str">
        <f>IF(C11=360,"Certo","Errado")</f>
        <v>Certo</v>
      </c>
    </row>
    <row r="13" spans="2:7" ht="15" customHeight="1" x14ac:dyDescent="0.25">
      <c r="B13" s="91" t="s">
        <v>54</v>
      </c>
      <c r="C13" s="92"/>
      <c r="D13" s="93"/>
    </row>
    <row r="14" spans="2:7" ht="15" customHeight="1" x14ac:dyDescent="0.25">
      <c r="B14" s="94"/>
      <c r="C14" s="95"/>
      <c r="D14" s="96"/>
    </row>
    <row r="15" spans="2:7" x14ac:dyDescent="0.25">
      <c r="B15" s="94"/>
      <c r="C15" s="95"/>
      <c r="D15" s="96"/>
    </row>
    <row r="16" spans="2:7" x14ac:dyDescent="0.25">
      <c r="B16" s="97"/>
      <c r="C16" s="98"/>
      <c r="D16" s="99"/>
    </row>
    <row r="17" spans="2:4" x14ac:dyDescent="0.25">
      <c r="B17" s="4" t="s">
        <v>48</v>
      </c>
      <c r="C17" s="16">
        <v>90</v>
      </c>
      <c r="D17" s="8" t="s">
        <v>60</v>
      </c>
    </row>
    <row r="18" spans="2:4" x14ac:dyDescent="0.25">
      <c r="B18" s="4" t="s">
        <v>49</v>
      </c>
      <c r="C18" s="16">
        <v>90</v>
      </c>
      <c r="D18" s="8" t="s">
        <v>60</v>
      </c>
    </row>
    <row r="19" spans="2:4" x14ac:dyDescent="0.25">
      <c r="B19" s="4" t="s">
        <v>50</v>
      </c>
      <c r="C19" s="16">
        <v>90</v>
      </c>
      <c r="D19" s="8" t="s">
        <v>60</v>
      </c>
    </row>
    <row r="20" spans="2:4" x14ac:dyDescent="0.25">
      <c r="B20" s="7" t="s">
        <v>51</v>
      </c>
      <c r="C20" s="20">
        <v>90</v>
      </c>
      <c r="D20" s="8" t="s">
        <v>60</v>
      </c>
    </row>
    <row r="21" spans="2:4" ht="15" customHeight="1" x14ac:dyDescent="0.25">
      <c r="B21" s="5" t="s">
        <v>52</v>
      </c>
      <c r="C21" s="20">
        <f>(C17+C18+C19+C20)</f>
        <v>360</v>
      </c>
      <c r="D21" s="8" t="str">
        <f>IF(C21=360,"Certo","Errado")</f>
        <v>Certo</v>
      </c>
    </row>
    <row r="23" spans="2:4" ht="15" customHeight="1" x14ac:dyDescent="0.25">
      <c r="B23" s="91" t="s">
        <v>55</v>
      </c>
      <c r="C23" s="92"/>
      <c r="D23" s="93"/>
    </row>
    <row r="24" spans="2:4" ht="15" customHeight="1" x14ac:dyDescent="0.25">
      <c r="B24" s="94"/>
      <c r="C24" s="95"/>
      <c r="D24" s="96"/>
    </row>
    <row r="25" spans="2:4" x14ac:dyDescent="0.25">
      <c r="B25" s="94"/>
      <c r="C25" s="95"/>
      <c r="D25" s="96"/>
    </row>
    <row r="26" spans="2:4" x14ac:dyDescent="0.25">
      <c r="B26" s="97"/>
      <c r="C26" s="98"/>
      <c r="D26" s="99"/>
    </row>
    <row r="27" spans="2:4" x14ac:dyDescent="0.25">
      <c r="B27" s="4" t="s">
        <v>48</v>
      </c>
      <c r="C27" s="16">
        <v>90</v>
      </c>
      <c r="D27" s="8" t="s">
        <v>60</v>
      </c>
    </row>
    <row r="28" spans="2:4" x14ac:dyDescent="0.25">
      <c r="B28" s="4" t="s">
        <v>49</v>
      </c>
      <c r="C28" s="16">
        <v>90</v>
      </c>
      <c r="D28" s="8" t="s">
        <v>60</v>
      </c>
    </row>
    <row r="29" spans="2:4" x14ac:dyDescent="0.25">
      <c r="B29" s="4" t="s">
        <v>50</v>
      </c>
      <c r="C29" s="16">
        <v>100</v>
      </c>
      <c r="D29" s="8" t="s">
        <v>60</v>
      </c>
    </row>
    <row r="30" spans="2:4" x14ac:dyDescent="0.25">
      <c r="B30" s="7" t="s">
        <v>51</v>
      </c>
      <c r="C30" s="20">
        <v>90</v>
      </c>
      <c r="D30" s="8" t="s">
        <v>60</v>
      </c>
    </row>
    <row r="31" spans="2:4" ht="15" customHeight="1" x14ac:dyDescent="0.25">
      <c r="B31" s="5" t="s">
        <v>52</v>
      </c>
      <c r="C31" s="20">
        <f>(C27+C28+C29+C30)</f>
        <v>370</v>
      </c>
      <c r="D31" s="8" t="str">
        <f>IF(C31=360,"Certo","Errado")</f>
        <v>Errado</v>
      </c>
    </row>
    <row r="32" spans="2:4" ht="15" customHeight="1" x14ac:dyDescent="0.25">
      <c r="B32" s="18"/>
      <c r="C32" s="11"/>
      <c r="D32" s="11"/>
    </row>
    <row r="33" spans="2:4" ht="15" customHeight="1" x14ac:dyDescent="0.25">
      <c r="B33" s="91" t="s">
        <v>56</v>
      </c>
      <c r="C33" s="92"/>
      <c r="D33" s="93"/>
    </row>
    <row r="34" spans="2:4" ht="15" customHeight="1" x14ac:dyDescent="0.25">
      <c r="B34" s="94"/>
      <c r="C34" s="95"/>
      <c r="D34" s="96"/>
    </row>
    <row r="35" spans="2:4" x14ac:dyDescent="0.25">
      <c r="B35" s="94"/>
      <c r="C35" s="95"/>
      <c r="D35" s="96"/>
    </row>
    <row r="36" spans="2:4" x14ac:dyDescent="0.25">
      <c r="B36" s="97"/>
      <c r="C36" s="98"/>
      <c r="D36" s="99"/>
    </row>
    <row r="37" spans="2:4" x14ac:dyDescent="0.25">
      <c r="B37" s="4" t="s">
        <v>48</v>
      </c>
      <c r="C37" s="16">
        <v>70</v>
      </c>
      <c r="D37" s="8" t="s">
        <v>58</v>
      </c>
    </row>
    <row r="38" spans="2:4" x14ac:dyDescent="0.25">
      <c r="B38" s="4" t="s">
        <v>49</v>
      </c>
      <c r="C38" s="16">
        <v>240</v>
      </c>
      <c r="D38" s="8" t="s">
        <v>59</v>
      </c>
    </row>
    <row r="39" spans="2:4" x14ac:dyDescent="0.25">
      <c r="B39" s="4" t="s">
        <v>50</v>
      </c>
      <c r="C39" s="16">
        <v>60</v>
      </c>
      <c r="D39" s="8" t="s">
        <v>58</v>
      </c>
    </row>
    <row r="40" spans="2:4" x14ac:dyDescent="0.25">
      <c r="B40" s="7" t="s">
        <v>51</v>
      </c>
      <c r="C40" s="20">
        <v>120</v>
      </c>
      <c r="D40" s="8" t="s">
        <v>59</v>
      </c>
    </row>
    <row r="41" spans="2:4" x14ac:dyDescent="0.25">
      <c r="B41" s="5" t="s">
        <v>52</v>
      </c>
      <c r="C41" s="20">
        <f>(C37+C38+C39+C40)</f>
        <v>490</v>
      </c>
      <c r="D41" s="8" t="str">
        <f>IF(C41=360,"Certo","Errado")</f>
        <v>Errado</v>
      </c>
    </row>
    <row r="43" spans="2:4" x14ac:dyDescent="0.25">
      <c r="B43" s="91" t="s">
        <v>57</v>
      </c>
      <c r="C43" s="92"/>
      <c r="D43" s="93"/>
    </row>
    <row r="44" spans="2:4" x14ac:dyDescent="0.25">
      <c r="B44" s="94"/>
      <c r="C44" s="95"/>
      <c r="D44" s="96"/>
    </row>
    <row r="45" spans="2:4" x14ac:dyDescent="0.25">
      <c r="B45" s="94"/>
      <c r="C45" s="95"/>
      <c r="D45" s="96"/>
    </row>
    <row r="46" spans="2:4" x14ac:dyDescent="0.25">
      <c r="B46" s="97"/>
      <c r="C46" s="98"/>
      <c r="D46" s="99"/>
    </row>
    <row r="47" spans="2:4" x14ac:dyDescent="0.25">
      <c r="B47" s="4" t="s">
        <v>48</v>
      </c>
      <c r="C47" s="16">
        <v>60</v>
      </c>
      <c r="D47" s="8" t="s">
        <v>58</v>
      </c>
    </row>
    <row r="48" spans="2:4" x14ac:dyDescent="0.25">
      <c r="B48" s="4" t="s">
        <v>49</v>
      </c>
      <c r="C48" s="16">
        <v>110</v>
      </c>
      <c r="D48" s="8" t="s">
        <v>59</v>
      </c>
    </row>
    <row r="49" spans="2:4" x14ac:dyDescent="0.25">
      <c r="B49" s="4" t="s">
        <v>50</v>
      </c>
      <c r="C49" s="16">
        <v>60</v>
      </c>
      <c r="D49" s="8" t="s">
        <v>58</v>
      </c>
    </row>
    <row r="50" spans="2:4" x14ac:dyDescent="0.25">
      <c r="B50" s="7" t="s">
        <v>51</v>
      </c>
      <c r="C50" s="20">
        <v>130</v>
      </c>
      <c r="D50" s="8" t="s">
        <v>59</v>
      </c>
    </row>
    <row r="51" spans="2:4" x14ac:dyDescent="0.25">
      <c r="B51" s="5" t="s">
        <v>52</v>
      </c>
      <c r="C51" s="20">
        <f>(C47+C48+C49+C50)</f>
        <v>360</v>
      </c>
      <c r="D51" s="8" t="str">
        <f>IF(C51=360,"Certo","Errado")</f>
        <v>Certo</v>
      </c>
    </row>
    <row r="52" spans="2:4" s="31" customFormat="1" ht="14.25" customHeight="1" x14ac:dyDescent="0.25"/>
    <row r="53" spans="2:4" s="31" customFormat="1" x14ac:dyDescent="0.25"/>
    <row r="54" spans="2:4" s="31" customFormat="1" x14ac:dyDescent="0.25"/>
    <row r="55" spans="2:4" s="31" customFormat="1" x14ac:dyDescent="0.25"/>
    <row r="56" spans="2:4" s="31" customFormat="1" x14ac:dyDescent="0.25"/>
    <row r="57" spans="2:4" s="31" customFormat="1" x14ac:dyDescent="0.25"/>
    <row r="58" spans="2:4" s="31" customFormat="1" x14ac:dyDescent="0.25"/>
    <row r="59" spans="2:4" s="31" customFormat="1" x14ac:dyDescent="0.25"/>
    <row r="60" spans="2:4" s="31" customFormat="1" x14ac:dyDescent="0.25"/>
    <row r="61" spans="2:4" s="31" customFormat="1" x14ac:dyDescent="0.25"/>
    <row r="62" spans="2:4" s="31" customFormat="1" x14ac:dyDescent="0.25"/>
    <row r="63" spans="2:4" s="31" customFormat="1" x14ac:dyDescent="0.25"/>
    <row r="64" spans="2:4" s="31" customFormat="1" x14ac:dyDescent="0.25"/>
    <row r="65" s="31" customFormat="1" x14ac:dyDescent="0.25"/>
    <row r="66" s="31" customFormat="1" x14ac:dyDescent="0.25"/>
    <row r="67" s="31" customFormat="1" x14ac:dyDescent="0.25"/>
    <row r="68" s="31" customFormat="1" x14ac:dyDescent="0.25"/>
    <row r="69" s="31" customFormat="1" x14ac:dyDescent="0.25"/>
    <row r="70" s="31" customFormat="1" x14ac:dyDescent="0.25"/>
    <row r="71" s="31" customFormat="1" x14ac:dyDescent="0.25"/>
    <row r="72" s="31" customFormat="1" x14ac:dyDescent="0.25"/>
    <row r="73" s="31" customFormat="1" x14ac:dyDescent="0.25"/>
    <row r="74" s="31" customFormat="1" x14ac:dyDescent="0.25"/>
    <row r="75" s="31" customFormat="1" x14ac:dyDescent="0.25"/>
    <row r="76" s="31" customFormat="1" x14ac:dyDescent="0.25"/>
    <row r="77" s="31" customFormat="1" x14ac:dyDescent="0.25"/>
    <row r="78" s="31" customFormat="1" x14ac:dyDescent="0.25"/>
    <row r="79" s="31" customFormat="1" x14ac:dyDescent="0.25"/>
    <row r="80" s="31" customFormat="1" x14ac:dyDescent="0.25"/>
    <row r="81" s="31" customFormat="1" x14ac:dyDescent="0.25"/>
    <row r="82" s="31" customFormat="1" x14ac:dyDescent="0.25"/>
    <row r="83" s="31" customFormat="1" x14ac:dyDescent="0.25"/>
    <row r="84" s="31" customFormat="1" x14ac:dyDescent="0.25"/>
    <row r="85" s="31" customFormat="1" x14ac:dyDescent="0.25"/>
    <row r="86" s="31" customFormat="1" x14ac:dyDescent="0.25"/>
    <row r="87" s="31" customFormat="1" x14ac:dyDescent="0.25"/>
    <row r="88" s="31" customFormat="1" x14ac:dyDescent="0.25"/>
    <row r="89" s="31" customFormat="1" x14ac:dyDescent="0.25"/>
    <row r="90" s="31" customFormat="1" x14ac:dyDescent="0.25"/>
    <row r="91" s="31" customFormat="1" x14ac:dyDescent="0.25"/>
    <row r="92" s="31" customFormat="1" x14ac:dyDescent="0.25"/>
    <row r="93" s="31" customFormat="1" x14ac:dyDescent="0.25"/>
    <row r="94" s="31" customFormat="1" x14ac:dyDescent="0.25"/>
    <row r="95" s="31" customFormat="1" x14ac:dyDescent="0.25"/>
    <row r="96" s="31" customFormat="1" x14ac:dyDescent="0.25"/>
    <row r="97" s="31" customFormat="1" x14ac:dyDescent="0.25"/>
    <row r="98" s="31" customFormat="1" x14ac:dyDescent="0.25"/>
    <row r="99" s="31" customFormat="1" x14ac:dyDescent="0.25"/>
    <row r="100" s="31" customFormat="1" x14ac:dyDescent="0.25"/>
    <row r="101" s="31" customFormat="1" x14ac:dyDescent="0.25"/>
    <row r="102" s="31" customFormat="1" x14ac:dyDescent="0.25"/>
    <row r="103" s="31" customFormat="1" x14ac:dyDescent="0.25"/>
    <row r="104" s="31" customFormat="1" x14ac:dyDescent="0.25"/>
    <row r="105" s="31" customFormat="1" x14ac:dyDescent="0.25"/>
    <row r="106" s="31" customFormat="1" x14ac:dyDescent="0.25"/>
    <row r="107" s="31" customFormat="1" x14ac:dyDescent="0.25"/>
    <row r="108" s="31" customFormat="1" x14ac:dyDescent="0.25"/>
    <row r="109" s="31" customFormat="1" x14ac:dyDescent="0.25"/>
    <row r="110" s="31" customFormat="1" x14ac:dyDescent="0.25"/>
    <row r="111" s="31" customFormat="1" x14ac:dyDescent="0.25"/>
    <row r="112" s="31" customFormat="1" x14ac:dyDescent="0.25"/>
    <row r="113" s="31" customFormat="1" x14ac:dyDescent="0.25"/>
    <row r="114" s="31" customFormat="1" x14ac:dyDescent="0.25"/>
    <row r="115" s="31" customFormat="1" x14ac:dyDescent="0.25"/>
    <row r="116" s="31" customFormat="1" x14ac:dyDescent="0.25"/>
    <row r="117" s="31" customFormat="1" x14ac:dyDescent="0.25"/>
    <row r="118" s="31" customFormat="1" x14ac:dyDescent="0.25"/>
    <row r="119" s="31" customFormat="1" x14ac:dyDescent="0.25"/>
    <row r="120" s="31" customFormat="1" x14ac:dyDescent="0.25"/>
    <row r="121" s="31" customFormat="1" x14ac:dyDescent="0.25"/>
    <row r="122" s="31" customFormat="1" x14ac:dyDescent="0.25"/>
    <row r="123" s="31" customFormat="1" x14ac:dyDescent="0.25"/>
    <row r="124" s="31" customFormat="1" x14ac:dyDescent="0.25"/>
    <row r="125" s="31" customFormat="1" x14ac:dyDescent="0.25"/>
    <row r="126" s="31" customFormat="1" x14ac:dyDescent="0.25"/>
    <row r="127" s="31" customFormat="1" x14ac:dyDescent="0.25"/>
    <row r="128" s="31" customFormat="1" x14ac:dyDescent="0.25"/>
    <row r="129" s="31" customFormat="1" x14ac:dyDescent="0.25"/>
    <row r="130" s="31" customFormat="1" x14ac:dyDescent="0.25"/>
    <row r="131" s="31" customFormat="1" x14ac:dyDescent="0.25"/>
    <row r="132" s="31" customFormat="1" x14ac:dyDescent="0.25"/>
    <row r="133" s="31" customFormat="1" x14ac:dyDescent="0.25"/>
    <row r="134" s="31" customFormat="1" x14ac:dyDescent="0.25"/>
    <row r="135" s="31" customFormat="1" x14ac:dyDescent="0.25"/>
    <row r="136" s="31" customFormat="1" x14ac:dyDescent="0.25"/>
    <row r="137" s="31" customFormat="1" x14ac:dyDescent="0.25"/>
    <row r="138" s="31" customFormat="1" x14ac:dyDescent="0.25"/>
    <row r="139" s="31" customFormat="1" x14ac:dyDescent="0.25"/>
    <row r="140" s="31" customFormat="1" x14ac:dyDescent="0.25"/>
    <row r="141" s="31" customFormat="1" x14ac:dyDescent="0.25"/>
    <row r="142" s="31" customFormat="1" x14ac:dyDescent="0.25"/>
    <row r="143" s="31" customFormat="1" x14ac:dyDescent="0.25"/>
    <row r="144" s="31" customFormat="1" x14ac:dyDescent="0.25"/>
    <row r="145" s="31" customFormat="1" x14ac:dyDescent="0.25"/>
    <row r="146" s="31" customFormat="1" x14ac:dyDescent="0.25"/>
    <row r="147" s="31" customFormat="1" x14ac:dyDescent="0.25"/>
    <row r="148" s="31" customFormat="1" x14ac:dyDescent="0.25"/>
    <row r="149" s="31" customFormat="1" x14ac:dyDescent="0.25"/>
    <row r="150" s="31" customFormat="1" x14ac:dyDescent="0.25"/>
    <row r="151" s="31" customFormat="1" x14ac:dyDescent="0.25"/>
    <row r="152" s="31" customFormat="1" x14ac:dyDescent="0.25"/>
    <row r="153" s="31" customFormat="1" x14ac:dyDescent="0.25"/>
    <row r="154" s="31" customFormat="1" x14ac:dyDescent="0.25"/>
    <row r="155" s="31" customFormat="1" x14ac:dyDescent="0.25"/>
    <row r="156" s="31" customFormat="1" x14ac:dyDescent="0.25"/>
    <row r="157" s="31" customFormat="1" x14ac:dyDescent="0.25"/>
  </sheetData>
  <mergeCells count="6">
    <mergeCell ref="B43:D46"/>
    <mergeCell ref="B2:D2"/>
    <mergeCell ref="B3:D6"/>
    <mergeCell ref="B13:D16"/>
    <mergeCell ref="B23:D26"/>
    <mergeCell ref="B33:D36"/>
  </mergeCells>
  <pageMargins left="0.511811024" right="0.511811024" top="0.78740157499999996" bottom="0.78740157499999996" header="0.31496062000000002" footer="0.31496062000000002"/>
  <pageSetup paperSize="9" orientation="portrait" horizontalDpi="300" verticalDpi="3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78"/>
  <sheetViews>
    <sheetView workbookViewId="0">
      <selection activeCell="E31" sqref="E31"/>
    </sheetView>
  </sheetViews>
  <sheetFormatPr defaultRowHeight="15" x14ac:dyDescent="0.25"/>
  <cols>
    <col min="1" max="1" width="13.5703125" customWidth="1"/>
    <col min="7" max="7" width="9" customWidth="1"/>
    <col min="10" max="10" width="21.42578125" customWidth="1"/>
    <col min="11" max="48" width="9.140625" style="31"/>
  </cols>
  <sheetData>
    <row r="1" spans="1:12" ht="18.75" x14ac:dyDescent="0.3">
      <c r="A1" s="21"/>
      <c r="B1" s="21"/>
      <c r="C1" s="21"/>
      <c r="D1" s="110" t="s">
        <v>65</v>
      </c>
      <c r="E1" s="110"/>
      <c r="F1" s="110"/>
      <c r="G1" s="110"/>
      <c r="H1" s="25"/>
      <c r="I1" s="25"/>
      <c r="J1" s="25"/>
      <c r="K1" s="25"/>
      <c r="L1" s="25"/>
    </row>
    <row r="2" spans="1:12" ht="18.75" x14ac:dyDescent="0.3">
      <c r="A2" s="21"/>
      <c r="B2" s="21"/>
      <c r="C2" s="22"/>
      <c r="D2" s="21"/>
      <c r="E2" s="23"/>
      <c r="F2" s="23"/>
      <c r="G2" s="23"/>
      <c r="H2" s="25"/>
      <c r="I2" s="25"/>
      <c r="J2" s="25"/>
      <c r="K2" s="25"/>
      <c r="L2" s="25"/>
    </row>
    <row r="3" spans="1:12" ht="18.75" customHeight="1" x14ac:dyDescent="0.25">
      <c r="A3" s="111" t="s">
        <v>66</v>
      </c>
      <c r="B3" s="111"/>
      <c r="C3" s="111"/>
      <c r="D3" s="111"/>
      <c r="E3" s="111"/>
      <c r="F3" s="111"/>
      <c r="G3" s="111"/>
      <c r="H3" s="111"/>
      <c r="I3" s="25"/>
      <c r="J3" s="25"/>
      <c r="K3" s="25"/>
      <c r="L3" s="25"/>
    </row>
    <row r="4" spans="1:12" ht="18.75" customHeight="1" x14ac:dyDescent="0.25">
      <c r="A4" s="111" t="s">
        <v>67</v>
      </c>
      <c r="B4" s="111"/>
      <c r="C4" s="111"/>
      <c r="D4" s="111"/>
      <c r="E4" s="111"/>
      <c r="F4" s="111"/>
      <c r="G4" s="111"/>
      <c r="H4" s="111"/>
      <c r="I4" s="111"/>
      <c r="J4" s="25"/>
      <c r="K4" s="25"/>
      <c r="L4" s="25"/>
    </row>
    <row r="5" spans="1:12" ht="18.75" x14ac:dyDescent="0.3">
      <c r="A5" s="21"/>
      <c r="B5" s="21"/>
      <c r="C5" s="22"/>
      <c r="D5" s="21"/>
      <c r="E5" s="23"/>
      <c r="F5" s="23"/>
      <c r="G5" s="23"/>
      <c r="H5" s="25"/>
      <c r="I5" s="25"/>
      <c r="J5" s="25"/>
      <c r="K5" s="25"/>
      <c r="L5" s="25"/>
    </row>
    <row r="6" spans="1:12" x14ac:dyDescent="0.25">
      <c r="A6" s="21"/>
      <c r="B6" s="21"/>
      <c r="C6" s="21"/>
      <c r="D6" s="21"/>
      <c r="E6" s="21"/>
      <c r="F6" s="21"/>
      <c r="G6" s="21"/>
      <c r="H6" s="25"/>
      <c r="I6" s="25"/>
      <c r="J6" s="25"/>
      <c r="K6" s="25"/>
      <c r="L6" s="25"/>
    </row>
    <row r="7" spans="1:12" ht="31.5" x14ac:dyDescent="0.5">
      <c r="A7" s="21"/>
      <c r="B7" s="21"/>
      <c r="C7" s="25"/>
      <c r="D7" s="24"/>
      <c r="E7" s="21"/>
      <c r="F7" s="21"/>
      <c r="G7" s="21"/>
      <c r="H7" s="25"/>
      <c r="I7" s="25"/>
      <c r="J7" s="25"/>
      <c r="K7" s="25"/>
      <c r="L7" s="25"/>
    </row>
    <row r="8" spans="1:12" x14ac:dyDescent="0.25">
      <c r="A8" s="21"/>
      <c r="B8" s="21"/>
      <c r="C8" s="21"/>
      <c r="D8" s="21"/>
      <c r="E8" s="21"/>
      <c r="F8" s="21"/>
      <c r="G8" s="21"/>
      <c r="H8" s="25"/>
      <c r="I8" s="25"/>
      <c r="J8" s="25"/>
      <c r="K8" s="25"/>
      <c r="L8" s="25"/>
    </row>
    <row r="9" spans="1:12" ht="18.75" x14ac:dyDescent="0.3">
      <c r="A9" s="21"/>
      <c r="B9" s="21"/>
      <c r="C9" s="112" t="s">
        <v>68</v>
      </c>
      <c r="D9" s="112"/>
      <c r="E9" s="112"/>
      <c r="F9" s="112"/>
      <c r="G9" s="26"/>
      <c r="H9" s="25"/>
      <c r="I9" s="25"/>
      <c r="J9" s="25"/>
      <c r="K9" s="25"/>
      <c r="L9" s="25"/>
    </row>
    <row r="10" spans="1:12" x14ac:dyDescent="0.25">
      <c r="A10" s="21"/>
      <c r="B10" s="21"/>
      <c r="C10" s="111" t="s">
        <v>69</v>
      </c>
      <c r="D10" s="111"/>
      <c r="E10" s="111"/>
      <c r="F10" s="111"/>
      <c r="G10" s="111"/>
      <c r="H10" s="25"/>
      <c r="I10" s="25"/>
      <c r="J10" s="25"/>
      <c r="K10" s="25"/>
      <c r="L10" s="25"/>
    </row>
    <row r="11" spans="1:12" x14ac:dyDescent="0.25">
      <c r="A11" s="21"/>
      <c r="B11" s="21"/>
      <c r="C11" s="21"/>
      <c r="D11" s="21"/>
      <c r="E11" s="21"/>
      <c r="F11" s="21"/>
      <c r="G11" s="21"/>
      <c r="H11" s="25"/>
      <c r="I11" s="25"/>
      <c r="J11" s="25"/>
      <c r="K11" s="25"/>
      <c r="L11" s="25"/>
    </row>
    <row r="12" spans="1:12" ht="18.75" x14ac:dyDescent="0.3">
      <c r="A12" s="21"/>
      <c r="B12" s="23"/>
      <c r="C12" s="21"/>
      <c r="D12" s="21"/>
      <c r="E12" s="21"/>
      <c r="F12" s="21"/>
      <c r="G12" s="21"/>
      <c r="H12" s="25"/>
      <c r="I12" s="25"/>
      <c r="J12" s="25"/>
      <c r="K12" s="25"/>
      <c r="L12" s="25"/>
    </row>
    <row r="13" spans="1:12" ht="18.75" x14ac:dyDescent="0.3">
      <c r="A13" s="21"/>
      <c r="B13" s="23"/>
      <c r="C13" s="21"/>
      <c r="D13" s="21"/>
      <c r="E13" s="21"/>
      <c r="F13" s="21"/>
      <c r="G13" s="21"/>
      <c r="H13" s="25"/>
      <c r="I13" s="25"/>
      <c r="J13" s="25"/>
      <c r="K13" s="25"/>
      <c r="L13" s="25"/>
    </row>
    <row r="14" spans="1:12" x14ac:dyDescent="0.25">
      <c r="A14" s="21"/>
      <c r="B14" s="21"/>
      <c r="C14" s="21"/>
      <c r="D14" s="21"/>
      <c r="E14" s="21"/>
      <c r="F14" s="21"/>
      <c r="G14" s="21"/>
      <c r="H14" s="25"/>
      <c r="I14" s="25"/>
      <c r="J14" s="25"/>
      <c r="K14" s="25"/>
      <c r="L14" s="25"/>
    </row>
    <row r="15" spans="1:12" x14ac:dyDescent="0.25">
      <c r="A15" s="21"/>
      <c r="B15" s="21"/>
      <c r="C15" s="21"/>
      <c r="D15" s="21"/>
      <c r="E15" s="21"/>
      <c r="F15" s="21"/>
      <c r="G15" s="21"/>
      <c r="H15" s="25"/>
      <c r="I15" s="25"/>
      <c r="J15" s="25"/>
      <c r="K15" s="25"/>
      <c r="L15" s="25"/>
    </row>
    <row r="16" spans="1:12" x14ac:dyDescent="0.25">
      <c r="A16" s="21"/>
      <c r="B16" s="21"/>
      <c r="C16" s="21"/>
      <c r="D16" s="21"/>
      <c r="E16" s="21"/>
      <c r="F16" s="21"/>
      <c r="G16" s="21"/>
      <c r="H16" s="25"/>
      <c r="I16" s="25"/>
      <c r="J16" s="25"/>
      <c r="K16" s="25"/>
      <c r="L16" s="25"/>
    </row>
    <row r="17" spans="1:12" x14ac:dyDescent="0.25">
      <c r="A17" s="21"/>
      <c r="B17" s="21"/>
      <c r="C17" s="21"/>
      <c r="D17" s="21"/>
      <c r="E17" s="21"/>
      <c r="F17" s="21"/>
      <c r="G17" s="21"/>
      <c r="H17" s="25"/>
      <c r="I17" s="25"/>
      <c r="J17" s="25"/>
      <c r="K17" s="25"/>
      <c r="L17" s="25"/>
    </row>
    <row r="18" spans="1:12" ht="18.75" x14ac:dyDescent="0.3">
      <c r="A18" s="21"/>
      <c r="B18" s="21"/>
      <c r="C18" s="23" t="s">
        <v>63</v>
      </c>
      <c r="D18" s="21"/>
      <c r="E18" s="21"/>
      <c r="F18" s="21"/>
      <c r="G18" s="21"/>
      <c r="H18" s="25"/>
      <c r="I18" s="25"/>
      <c r="J18" s="25"/>
      <c r="K18" s="25"/>
      <c r="L18" s="25"/>
    </row>
    <row r="19" spans="1:12" ht="18.75" x14ac:dyDescent="0.3">
      <c r="A19" s="21"/>
      <c r="B19" s="21"/>
      <c r="C19" s="23" t="s">
        <v>64</v>
      </c>
      <c r="D19" s="21"/>
      <c r="E19" s="21"/>
      <c r="F19" s="21"/>
      <c r="G19" s="21"/>
      <c r="H19" s="25"/>
      <c r="I19" s="25"/>
      <c r="J19" s="25"/>
      <c r="K19" s="25"/>
      <c r="L19" s="25"/>
    </row>
    <row r="20" spans="1:12" ht="18.75" x14ac:dyDescent="0.3">
      <c r="A20" s="21"/>
      <c r="B20" s="21"/>
      <c r="C20" s="21"/>
      <c r="D20" s="21"/>
      <c r="E20" s="21"/>
      <c r="F20" s="23"/>
      <c r="G20" s="21"/>
      <c r="H20" s="25"/>
      <c r="I20" s="25"/>
      <c r="J20" s="25"/>
      <c r="K20" s="25"/>
      <c r="L20" s="25"/>
    </row>
    <row r="21" spans="1:12" ht="18.75" x14ac:dyDescent="0.3">
      <c r="A21" s="21"/>
      <c r="B21" s="21"/>
      <c r="C21" s="21"/>
      <c r="D21" s="21"/>
      <c r="E21" s="21"/>
      <c r="F21" s="23"/>
      <c r="G21" s="21"/>
      <c r="H21" s="25"/>
      <c r="I21" s="25"/>
      <c r="J21" s="25"/>
      <c r="K21" s="25"/>
      <c r="L21" s="25"/>
    </row>
    <row r="22" spans="1:12" ht="18.75" x14ac:dyDescent="0.3">
      <c r="A22" s="21"/>
      <c r="B22" s="21"/>
      <c r="C22" s="21"/>
      <c r="D22" s="21"/>
      <c r="E22" s="21"/>
      <c r="F22" s="23"/>
      <c r="G22" s="21"/>
      <c r="H22" s="25"/>
      <c r="I22" s="25"/>
      <c r="J22" s="25"/>
      <c r="K22" s="25"/>
      <c r="L22" s="25"/>
    </row>
    <row r="23" spans="1:12" ht="18.75" x14ac:dyDescent="0.3">
      <c r="A23" s="21"/>
      <c r="B23" s="21"/>
      <c r="C23" s="21"/>
      <c r="D23" s="21"/>
      <c r="E23" s="21"/>
      <c r="F23" s="23"/>
      <c r="G23" s="21"/>
      <c r="H23" s="25"/>
      <c r="I23" s="25"/>
      <c r="J23" s="25"/>
      <c r="K23" s="25"/>
      <c r="L23" s="25"/>
    </row>
    <row r="24" spans="1:12" ht="18.75" x14ac:dyDescent="0.3">
      <c r="A24" s="21"/>
      <c r="B24" s="21"/>
      <c r="C24" s="21"/>
      <c r="D24" s="21"/>
      <c r="E24" s="21"/>
      <c r="F24" s="23"/>
      <c r="G24" s="21"/>
      <c r="H24" s="25"/>
      <c r="I24" s="25"/>
      <c r="J24" s="25"/>
      <c r="K24" s="25"/>
      <c r="L24" s="25"/>
    </row>
    <row r="25" spans="1:12" ht="18.75" x14ac:dyDescent="0.3">
      <c r="A25" s="21"/>
      <c r="B25" s="21"/>
      <c r="C25" s="23" t="s">
        <v>75</v>
      </c>
      <c r="D25" s="21"/>
      <c r="E25" s="21"/>
      <c r="F25" s="23"/>
      <c r="G25" s="21"/>
      <c r="H25" s="25"/>
      <c r="I25" s="25"/>
      <c r="J25" s="25"/>
      <c r="K25" s="25"/>
      <c r="L25" s="25"/>
    </row>
    <row r="26" spans="1:12" ht="18.75" x14ac:dyDescent="0.3">
      <c r="A26" s="21"/>
      <c r="B26" s="25"/>
      <c r="C26" s="25"/>
      <c r="D26" s="21"/>
      <c r="E26" s="21"/>
      <c r="F26" s="23"/>
      <c r="G26" s="21"/>
      <c r="H26" s="25"/>
      <c r="I26" s="25"/>
      <c r="J26" s="25"/>
      <c r="K26" s="25"/>
      <c r="L26" s="25"/>
    </row>
    <row r="27" spans="1:12" ht="18.75" x14ac:dyDescent="0.3">
      <c r="A27" s="21"/>
      <c r="B27" s="25"/>
      <c r="C27" s="23" t="s">
        <v>76</v>
      </c>
      <c r="D27" s="21"/>
      <c r="E27" s="21"/>
      <c r="F27" s="23"/>
      <c r="G27" s="21"/>
      <c r="H27" s="25"/>
      <c r="I27" s="25"/>
      <c r="J27" s="25"/>
      <c r="K27" s="25"/>
      <c r="L27" s="25"/>
    </row>
    <row r="28" spans="1:12" ht="18.75" x14ac:dyDescent="0.3">
      <c r="A28" s="25"/>
      <c r="B28" s="25"/>
      <c r="C28" s="45" t="s">
        <v>77</v>
      </c>
      <c r="D28" s="25"/>
      <c r="E28" s="25"/>
      <c r="F28" s="25"/>
      <c r="G28" s="25"/>
      <c r="H28" s="25"/>
      <c r="I28" s="25"/>
      <c r="J28" s="25"/>
      <c r="K28" s="25"/>
      <c r="L28" s="25"/>
    </row>
    <row r="29" spans="1:12" x14ac:dyDescent="0.25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</row>
    <row r="30" spans="1:12" x14ac:dyDescent="0.25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</row>
    <row r="31" spans="1:12" x14ac:dyDescent="0.25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</row>
    <row r="32" spans="1:12" s="31" customFormat="1" x14ac:dyDescent="0.25"/>
    <row r="33" s="31" customFormat="1" x14ac:dyDescent="0.25"/>
    <row r="34" s="31" customFormat="1" x14ac:dyDescent="0.25"/>
    <row r="35" s="31" customFormat="1" x14ac:dyDescent="0.25"/>
    <row r="36" s="31" customFormat="1" x14ac:dyDescent="0.25"/>
    <row r="37" s="31" customFormat="1" x14ac:dyDescent="0.25"/>
    <row r="38" s="31" customFormat="1" x14ac:dyDescent="0.25"/>
    <row r="39" s="31" customFormat="1" x14ac:dyDescent="0.25"/>
    <row r="40" s="31" customFormat="1" x14ac:dyDescent="0.25"/>
    <row r="41" s="31" customFormat="1" x14ac:dyDescent="0.25"/>
    <row r="42" s="31" customFormat="1" x14ac:dyDescent="0.25"/>
    <row r="43" s="31" customFormat="1" x14ac:dyDescent="0.25"/>
    <row r="44" s="31" customFormat="1" x14ac:dyDescent="0.25"/>
    <row r="45" s="31" customFormat="1" x14ac:dyDescent="0.25"/>
    <row r="46" s="31" customFormat="1" x14ac:dyDescent="0.25"/>
    <row r="47" s="31" customFormat="1" x14ac:dyDescent="0.25"/>
    <row r="48" s="31" customFormat="1" x14ac:dyDescent="0.25"/>
    <row r="49" s="31" customFormat="1" x14ac:dyDescent="0.25"/>
    <row r="50" s="31" customFormat="1" x14ac:dyDescent="0.25"/>
    <row r="51" s="31" customFormat="1" x14ac:dyDescent="0.25"/>
    <row r="52" s="31" customFormat="1" x14ac:dyDescent="0.25"/>
    <row r="53" s="31" customFormat="1" x14ac:dyDescent="0.25"/>
    <row r="54" s="31" customFormat="1" x14ac:dyDescent="0.25"/>
    <row r="55" s="31" customFormat="1" x14ac:dyDescent="0.25"/>
    <row r="56" s="31" customFormat="1" x14ac:dyDescent="0.25"/>
    <row r="57" s="31" customFormat="1" x14ac:dyDescent="0.25"/>
    <row r="58" s="31" customFormat="1" x14ac:dyDescent="0.25"/>
    <row r="59" s="31" customFormat="1" x14ac:dyDescent="0.25"/>
    <row r="60" s="31" customFormat="1" x14ac:dyDescent="0.25"/>
    <row r="61" s="31" customFormat="1" x14ac:dyDescent="0.25"/>
    <row r="62" s="31" customFormat="1" x14ac:dyDescent="0.25"/>
    <row r="63" s="31" customFormat="1" x14ac:dyDescent="0.25"/>
    <row r="64" s="31" customFormat="1" x14ac:dyDescent="0.25"/>
    <row r="65" s="31" customFormat="1" x14ac:dyDescent="0.25"/>
    <row r="66" s="31" customFormat="1" x14ac:dyDescent="0.25"/>
    <row r="67" s="31" customFormat="1" x14ac:dyDescent="0.25"/>
    <row r="68" s="31" customFormat="1" x14ac:dyDescent="0.25"/>
    <row r="69" s="31" customFormat="1" x14ac:dyDescent="0.25"/>
    <row r="70" s="31" customFormat="1" x14ac:dyDescent="0.25"/>
    <row r="71" s="31" customFormat="1" x14ac:dyDescent="0.25"/>
    <row r="72" s="31" customFormat="1" x14ac:dyDescent="0.25"/>
    <row r="73" s="31" customFormat="1" x14ac:dyDescent="0.25"/>
    <row r="74" s="31" customFormat="1" x14ac:dyDescent="0.25"/>
    <row r="75" s="31" customFormat="1" x14ac:dyDescent="0.25"/>
    <row r="76" s="31" customFormat="1" x14ac:dyDescent="0.25"/>
    <row r="77" s="31" customFormat="1" x14ac:dyDescent="0.25"/>
    <row r="78" s="31" customFormat="1" x14ac:dyDescent="0.25"/>
  </sheetData>
  <mergeCells count="5">
    <mergeCell ref="D1:G1"/>
    <mergeCell ref="A3:H3"/>
    <mergeCell ref="A4:I4"/>
    <mergeCell ref="C10:G10"/>
    <mergeCell ref="C9:F9"/>
  </mergeCells>
  <pageMargins left="0.511811024" right="0.511811024" top="0.78740157499999996" bottom="0.78740157499999996" header="0.31496062000000002" footer="0.31496062000000002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6</vt:i4>
      </vt:variant>
    </vt:vector>
  </HeadingPairs>
  <TitlesOfParts>
    <vt:vector size="6" baseType="lpstr">
      <vt:lpstr>aplicação </vt:lpstr>
      <vt:lpstr>exemplo </vt:lpstr>
      <vt:lpstr>exercicios </vt:lpstr>
      <vt:lpstr>exer preço</vt:lpstr>
      <vt:lpstr>ângulos </vt:lpstr>
      <vt:lpstr>créditos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cliente</dc:creator>
  <cp:lastModifiedBy>Tania Michel Pereira</cp:lastModifiedBy>
  <cp:lastPrinted>2010-09-04T16:51:10Z</cp:lastPrinted>
  <dcterms:created xsi:type="dcterms:W3CDTF">2010-08-03T16:57:49Z</dcterms:created>
  <dcterms:modified xsi:type="dcterms:W3CDTF">2023-09-22T17:21:40Z</dcterms:modified>
</cp:coreProperties>
</file>