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5479\Desktop\00matematica\2012\excel_cursistas\dirce\"/>
    </mc:Choice>
  </mc:AlternateContent>
  <xr:revisionPtr revIDLastSave="0" documentId="8_{71A44D20-3845-47C7-B6C0-E325EA56F4DF}" xr6:coauthVersionLast="47" xr6:coauthVersionMax="47" xr10:uidLastSave="{00000000-0000-0000-0000-000000000000}"/>
  <bookViews>
    <workbookView xWindow="-120" yWindow="-120" windowWidth="20730" windowHeight="11040" tabRatio="840" activeTab="1"/>
  </bookViews>
  <sheets>
    <sheet name="Aplicação1" sheetId="7" r:id="rId1"/>
    <sheet name="Aplicação2" sheetId="8" r:id="rId2"/>
    <sheet name="Reta Numerada" sheetId="1" r:id="rId3"/>
    <sheet name="Oposto" sheetId="10" r:id="rId4"/>
    <sheet name="Módulo1" sheetId="14" r:id="rId5"/>
    <sheet name="Módulo2" sheetId="12" r:id="rId6"/>
    <sheet name="Adição" sheetId="3" r:id="rId7"/>
    <sheet name="subtração" sheetId="15" r:id="rId8"/>
    <sheet name="Saldo de Gols" sheetId="5" r:id="rId9"/>
    <sheet name="Créditos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15" l="1"/>
  <c r="G16" i="15"/>
  <c r="Q16" i="15"/>
  <c r="G17" i="15"/>
  <c r="Q17" i="15" s="1"/>
  <c r="G18" i="15"/>
  <c r="G19" i="15"/>
  <c r="G20" i="15"/>
  <c r="Q20" i="15" s="1"/>
  <c r="D23" i="8"/>
  <c r="D20" i="8"/>
  <c r="U18" i="1"/>
  <c r="U17" i="1"/>
  <c r="U16" i="1"/>
  <c r="U15" i="1"/>
  <c r="U13" i="1"/>
  <c r="U14" i="1"/>
  <c r="H11" i="3"/>
  <c r="H9" i="3"/>
  <c r="H7" i="3"/>
  <c r="H5" i="3"/>
  <c r="H11" i="7"/>
  <c r="D13" i="7"/>
  <c r="H13" i="7"/>
  <c r="D15" i="7" s="1"/>
  <c r="H15" i="7" s="1"/>
  <c r="I15" i="7" s="1"/>
  <c r="D11" i="7"/>
  <c r="L15" i="5"/>
  <c r="L16" i="5"/>
  <c r="L17" i="5"/>
  <c r="L18" i="5"/>
  <c r="L19" i="5"/>
  <c r="L20" i="5"/>
  <c r="L21" i="5"/>
  <c r="L14" i="5"/>
  <c r="D18" i="15"/>
  <c r="N18" i="15"/>
  <c r="H8" i="15"/>
  <c r="H10" i="15"/>
  <c r="H6" i="15"/>
  <c r="H4" i="15"/>
  <c r="M14" i="15"/>
  <c r="N15" i="15"/>
  <c r="O15" i="15"/>
  <c r="P15" i="15"/>
  <c r="Q15" i="15"/>
  <c r="R15" i="15"/>
  <c r="S15" i="15"/>
  <c r="T15" i="15"/>
  <c r="N16" i="15"/>
  <c r="O16" i="15"/>
  <c r="P16" i="15"/>
  <c r="R16" i="15"/>
  <c r="S16" i="15"/>
  <c r="T16" i="15"/>
  <c r="M17" i="15"/>
  <c r="O18" i="15"/>
  <c r="P18" i="15"/>
  <c r="Q18" i="15"/>
  <c r="R18" i="15"/>
  <c r="S18" i="15"/>
  <c r="T18" i="15"/>
  <c r="N19" i="15"/>
  <c r="O19" i="15"/>
  <c r="P19" i="15"/>
  <c r="Q19" i="15"/>
  <c r="R19" i="15"/>
  <c r="S19" i="15"/>
  <c r="T19" i="15"/>
  <c r="N20" i="15"/>
  <c r="O20" i="15"/>
  <c r="P20" i="15"/>
  <c r="R20" i="15"/>
  <c r="S20" i="15"/>
  <c r="T20" i="15"/>
  <c r="C14" i="15"/>
  <c r="D14" i="15"/>
  <c r="N14" i="15"/>
  <c r="E14" i="15"/>
  <c r="O14" i="15"/>
  <c r="F14" i="15"/>
  <c r="P14" i="15"/>
  <c r="G14" i="15"/>
  <c r="Q14" i="15" s="1"/>
  <c r="H14" i="15"/>
  <c r="R14" i="15"/>
  <c r="I14" i="15"/>
  <c r="S14" i="15" s="1"/>
  <c r="J14" i="15"/>
  <c r="T14" i="15"/>
  <c r="K14" i="15"/>
  <c r="U14" i="15" s="1"/>
  <c r="C15" i="15"/>
  <c r="M15" i="15"/>
  <c r="K15" i="15"/>
  <c r="U15" i="15" s="1"/>
  <c r="C16" i="15"/>
  <c r="M16" i="15"/>
  <c r="K16" i="15"/>
  <c r="U16" i="15" s="1"/>
  <c r="C17" i="15"/>
  <c r="D17" i="15"/>
  <c r="N17" i="15"/>
  <c r="E17" i="15"/>
  <c r="O17" i="15" s="1"/>
  <c r="F17" i="15"/>
  <c r="P17" i="15"/>
  <c r="H17" i="15"/>
  <c r="R17" i="15" s="1"/>
  <c r="I17" i="15"/>
  <c r="S17" i="15"/>
  <c r="J17" i="15"/>
  <c r="T17" i="15" s="1"/>
  <c r="K17" i="15"/>
  <c r="U17" i="15"/>
  <c r="C18" i="15"/>
  <c r="M18" i="15" s="1"/>
  <c r="K18" i="15"/>
  <c r="C19" i="15"/>
  <c r="M19" i="15"/>
  <c r="K19" i="15"/>
  <c r="U19" i="15" s="1"/>
  <c r="C20" i="15"/>
  <c r="M20" i="15"/>
  <c r="K20" i="15"/>
  <c r="U20" i="15" s="1"/>
  <c r="C21" i="15"/>
  <c r="M21" i="15"/>
  <c r="D21" i="15"/>
  <c r="N21" i="15" s="1"/>
  <c r="E21" i="15"/>
  <c r="O21" i="15"/>
  <c r="F21" i="15"/>
  <c r="P21" i="15" s="1"/>
  <c r="G21" i="15"/>
  <c r="Q21" i="15"/>
  <c r="H21" i="15"/>
  <c r="R21" i="15" s="1"/>
  <c r="I21" i="15"/>
  <c r="S21" i="15"/>
  <c r="J21" i="15"/>
  <c r="T21" i="15" s="1"/>
  <c r="K21" i="15"/>
  <c r="U21" i="15"/>
  <c r="D13" i="15"/>
  <c r="N13" i="15" s="1"/>
  <c r="E13" i="15"/>
  <c r="O13" i="15"/>
  <c r="F13" i="15"/>
  <c r="P13" i="15"/>
  <c r="G13" i="15"/>
  <c r="Q13" i="15"/>
  <c r="H13" i="15"/>
  <c r="R13" i="15"/>
  <c r="I13" i="15"/>
  <c r="S13" i="15"/>
  <c r="J13" i="15"/>
  <c r="T13" i="15"/>
  <c r="K13" i="15"/>
  <c r="U13" i="15"/>
  <c r="C13" i="15"/>
  <c r="M13" i="15"/>
  <c r="O19" i="3"/>
  <c r="P19" i="3"/>
  <c r="Q19" i="3"/>
  <c r="R19" i="3"/>
  <c r="S19" i="3"/>
  <c r="U19" i="3"/>
  <c r="J19" i="3"/>
  <c r="T19" i="3"/>
  <c r="K19" i="3"/>
  <c r="S20" i="3"/>
  <c r="T20" i="3"/>
  <c r="K20" i="3"/>
  <c r="R21" i="3"/>
  <c r="K21" i="3"/>
  <c r="U21" i="3" s="1"/>
  <c r="G22" i="3"/>
  <c r="Q22" i="3"/>
  <c r="T22" i="3"/>
  <c r="K22" i="3"/>
  <c r="U22" i="3" s="1"/>
  <c r="G23" i="3"/>
  <c r="Q23" i="3"/>
  <c r="K23" i="3"/>
  <c r="U23" i="3" s="1"/>
  <c r="C19" i="3"/>
  <c r="M19" i="3" s="1"/>
  <c r="D19" i="3"/>
  <c r="N19" i="3" s="1"/>
  <c r="M20" i="3"/>
  <c r="N20" i="3"/>
  <c r="O20" i="3"/>
  <c r="F20" i="3"/>
  <c r="P20" i="3"/>
  <c r="N21" i="3"/>
  <c r="O21" i="3"/>
  <c r="F21" i="3"/>
  <c r="P21" i="3" s="1"/>
  <c r="N22" i="3"/>
  <c r="O22" i="3"/>
  <c r="F22" i="3"/>
  <c r="N23" i="3"/>
  <c r="O23" i="3"/>
  <c r="F23" i="3"/>
  <c r="P23" i="3" s="1"/>
  <c r="Q20" i="3"/>
  <c r="R20" i="3"/>
  <c r="U20" i="3"/>
  <c r="Q21" i="3"/>
  <c r="S21" i="3"/>
  <c r="T21" i="3"/>
  <c r="R22" i="3"/>
  <c r="S22" i="3"/>
  <c r="R23" i="3"/>
  <c r="S23" i="3"/>
  <c r="T23" i="3"/>
  <c r="H15" i="3"/>
  <c r="R15" i="3" s="1"/>
  <c r="H16" i="3"/>
  <c r="R16" i="3"/>
  <c r="H17" i="3"/>
  <c r="R17" i="3" s="1"/>
  <c r="U17" i="3"/>
  <c r="H18" i="3"/>
  <c r="T18" i="3"/>
  <c r="U18" i="3"/>
  <c r="G16" i="3"/>
  <c r="Q16" i="3"/>
  <c r="G15" i="3"/>
  <c r="Q15" i="3" s="1"/>
  <c r="S15" i="3"/>
  <c r="T15" i="3"/>
  <c r="U15" i="3"/>
  <c r="S16" i="3"/>
  <c r="T16" i="3"/>
  <c r="U16" i="3"/>
  <c r="Q17" i="3"/>
  <c r="S17" i="3"/>
  <c r="T17" i="3"/>
  <c r="Q18" i="3"/>
  <c r="R18" i="3"/>
  <c r="S18" i="3"/>
  <c r="P15" i="3"/>
  <c r="P16" i="3"/>
  <c r="P17" i="3"/>
  <c r="P18" i="3"/>
  <c r="C16" i="3"/>
  <c r="M16" i="3"/>
  <c r="C17" i="3"/>
  <c r="M17" i="3" s="1"/>
  <c r="C18" i="3"/>
  <c r="M18" i="3"/>
  <c r="C15" i="3"/>
  <c r="M15" i="3" s="1"/>
  <c r="N16" i="3"/>
  <c r="N15" i="3"/>
  <c r="O15" i="3"/>
  <c r="N17" i="3"/>
  <c r="N18" i="3"/>
  <c r="O17" i="3"/>
  <c r="M21" i="3"/>
  <c r="M22" i="3"/>
  <c r="M23" i="3"/>
  <c r="F8" i="12"/>
  <c r="F10" i="12"/>
  <c r="F12" i="12"/>
  <c r="F14" i="12"/>
  <c r="F16" i="12"/>
  <c r="F18" i="12"/>
  <c r="F20" i="12"/>
  <c r="F6" i="12"/>
  <c r="G12" i="10"/>
  <c r="G14" i="10"/>
  <c r="G16" i="10"/>
  <c r="G18" i="10"/>
  <c r="G20" i="10"/>
  <c r="G10" i="10"/>
  <c r="G19" i="7"/>
  <c r="O16" i="3"/>
  <c r="O18" i="3"/>
  <c r="U18" i="15"/>
  <c r="I13" i="7"/>
  <c r="I11" i="7"/>
</calcChain>
</file>

<file path=xl/sharedStrings.xml><?xml version="1.0" encoding="utf-8"?>
<sst xmlns="http://schemas.openxmlformats.org/spreadsheetml/2006/main" count="199" uniqueCount="131">
  <si>
    <t>B</t>
  </si>
  <si>
    <t>C</t>
  </si>
  <si>
    <t>D</t>
  </si>
  <si>
    <t>E</t>
  </si>
  <si>
    <t>F</t>
  </si>
  <si>
    <t>ATIVIDADE</t>
  </si>
  <si>
    <t>Qual é o valor de A, B, C, D, E, F, na Reta Numérica?</t>
  </si>
  <si>
    <t>unidade</t>
  </si>
  <si>
    <t>Observe que os pontos que representam -6 e +6, que são números inteiros</t>
  </si>
  <si>
    <t>6 unidades</t>
  </si>
  <si>
    <t>Números (+)</t>
  </si>
  <si>
    <t>Números ( - )</t>
  </si>
  <si>
    <t>ATIVIDADES:</t>
  </si>
  <si>
    <t>LEGENDA:</t>
  </si>
  <si>
    <t>PG</t>
  </si>
  <si>
    <t>J</t>
  </si>
  <si>
    <t>V</t>
  </si>
  <si>
    <t>SD</t>
  </si>
  <si>
    <t>Pontos Ganhos</t>
  </si>
  <si>
    <t>Jogos Disputados</t>
  </si>
  <si>
    <t>Vitórias</t>
  </si>
  <si>
    <t>Empates</t>
  </si>
  <si>
    <t>Derrotas</t>
  </si>
  <si>
    <t>Saldo de Gols</t>
  </si>
  <si>
    <t>CLASSIFICAÇÃO</t>
  </si>
  <si>
    <t>CLUBES</t>
  </si>
  <si>
    <t>SG</t>
  </si>
  <si>
    <t>Paraná</t>
  </si>
  <si>
    <t>Sabemos que SG - saldo de gols é a diferença entre gols feitos e gols sofridos.</t>
  </si>
  <si>
    <t>O saldo de gols acumulado ao final de cada rodada é determinado pela adição do saldo de</t>
  </si>
  <si>
    <t>gols de cada rodada.</t>
  </si>
  <si>
    <t>ADIÇÃO DE NÚMEROS INTEIROS</t>
  </si>
  <si>
    <t>Números com sinais iguais, voce soma e repete os sinais.</t>
  </si>
  <si>
    <t>"+"</t>
  </si>
  <si>
    <t>"-"</t>
  </si>
  <si>
    <t>GP</t>
  </si>
  <si>
    <t>GC</t>
  </si>
  <si>
    <t>Gols sofridos</t>
  </si>
  <si>
    <t>Gols feitos</t>
  </si>
  <si>
    <t>A tabela abaixo mostra a situação dos clubes de futebol no Campeonato Paranaense,</t>
  </si>
  <si>
    <t>Iraty</t>
  </si>
  <si>
    <t>Operário</t>
  </si>
  <si>
    <t>Paranavaí</t>
  </si>
  <si>
    <t>Corinthians-PR</t>
  </si>
  <si>
    <t>Cascavel</t>
  </si>
  <si>
    <t>ano 2010, octogonal (8ª rodada).</t>
  </si>
  <si>
    <t>(Jornal Gazeta do Povo 04.04.2010)</t>
  </si>
  <si>
    <t>Atletico</t>
  </si>
  <si>
    <t>Coritiba</t>
  </si>
  <si>
    <t>|</t>
  </si>
  <si>
    <t>Números Inteiros</t>
  </si>
  <si>
    <t>R$</t>
  </si>
  <si>
    <t>À direita do zero:  Números  positivos ou maiores que zero.  O sentido da seta é para direita.</t>
  </si>
  <si>
    <t>À direita do zero:  Números negativos ou menores que zero.  O sentido da seta é para esquerda.</t>
  </si>
  <si>
    <t xml:space="preserve">O OPOSTO  OU SIMÉTRICO  DE UM NÚMERO  </t>
  </si>
  <si>
    <t>O oposto de num número é o número que fica à mesma distância do zero, mas no sentido contrário</t>
  </si>
  <si>
    <t>Os números 4 e -4 são opostos ou simétricos. A distância de cada número até o zero é a mesma.</t>
  </si>
  <si>
    <t>Troque os valores dos números do exercício e encontre os opostos destes</t>
  </si>
  <si>
    <t>Coloque na célula branca o número inteiro que corresponde ao resultado  de cada módulo.</t>
  </si>
  <si>
    <t>=</t>
  </si>
  <si>
    <t xml:space="preserve"> Módulo de um número inteiro é o mesmo número, sem sinal.  Portanto sempre fica positivo.</t>
  </si>
  <si>
    <t>Para indicar o  módulo de um número inteiro, usamos o mesmo entre dois traços verticais.</t>
  </si>
  <si>
    <t>Troque os valores dos números do exercício e encontre os módulos destes.</t>
  </si>
  <si>
    <t>A distância entre -6   e o zero é 6.  A distância  entre  +6  e o zero  também é  6.  Portanto -6 e +6  tem módulos iguais.</t>
  </si>
  <si>
    <t>Módulo ou valor absoluto de um número inteiro é a distância entre esse número e o zero, na reta numerada.</t>
  </si>
  <si>
    <t>Exemplo: |+3| = 3;  |-3| = 3</t>
  </si>
  <si>
    <t>Qual é o saldo de gols. Complete a coluna amarela, com números inteiros.</t>
  </si>
  <si>
    <t xml:space="preserve">Atividades </t>
  </si>
  <si>
    <t>+1</t>
  </si>
  <si>
    <t>+2</t>
  </si>
  <si>
    <t>+3</t>
  </si>
  <si>
    <t>+4</t>
  </si>
  <si>
    <t xml:space="preserve">Números com sinais desiguais, voce subtrai e da o sinal do maior número em módulo. </t>
  </si>
  <si>
    <t>SUBTRAÇÃO DE NÚMEROS INTEIROS</t>
  </si>
  <si>
    <t>Para subtrair números inteiros, deve-se trocar i sinal de subtração por adição porém trocar o sinal do valor que estava sendo subtraido.</t>
  </si>
  <si>
    <t>a)</t>
  </si>
  <si>
    <t>-</t>
  </si>
  <si>
    <t>(</t>
  </si>
  <si>
    <t>)=</t>
  </si>
  <si>
    <t xml:space="preserve">Se o número é positivo, não  é preciso colocar o +.  </t>
  </si>
  <si>
    <t>b)</t>
  </si>
  <si>
    <t>d)</t>
  </si>
  <si>
    <t>c)</t>
  </si>
  <si>
    <t>Tente fazer estes cálculos mentalmente. Descubra uma maneira de  calcular!</t>
  </si>
  <si>
    <t>Troque os valores das células de fundo branco e veja os resultados com fonte anarela.</t>
  </si>
  <si>
    <t>após isso faz as seguintes retiradas:</t>
  </si>
  <si>
    <t xml:space="preserve">retira </t>
  </si>
  <si>
    <t xml:space="preserve">Dos R$  </t>
  </si>
  <si>
    <t xml:space="preserve"> e ficam R$ </t>
  </si>
  <si>
    <t>Altere os valores nas células de fundo branco e calcule o valor  que restou na célula amarela</t>
  </si>
  <si>
    <t>Leia e analise os dados anteriores  e coloque quanto restou na conta do cliente, na célula amarela.</t>
  </si>
  <si>
    <t>+</t>
  </si>
  <si>
    <t>Tente fazer estes cálculos mentalmente. Descubra uma maneira de  calcular observa!</t>
  </si>
  <si>
    <t>ndo as respostas.</t>
  </si>
  <si>
    <t xml:space="preserve">Banho para 3 pessoas </t>
  </si>
  <si>
    <t>litros</t>
  </si>
  <si>
    <t xml:space="preserve">Lavar roupas </t>
  </si>
  <si>
    <t>Lavar a casa</t>
  </si>
  <si>
    <t>Preparar alimentação e lavar louças</t>
  </si>
  <si>
    <t>Lavar calçadas</t>
  </si>
  <si>
    <t>Escreva na célula amarela  a quantidade de água que irá sobrar ou faltar?</t>
  </si>
  <si>
    <t xml:space="preserve"> Um reservatório que contém  </t>
  </si>
  <si>
    <t>???</t>
  </si>
  <si>
    <t>Escreva na célula amarela  o total de litros d´água  necessários por dia?</t>
  </si>
  <si>
    <t>litros d´água  que  deve durar um dia e existem as seguintes necessidades:</t>
  </si>
  <si>
    <t>Coloque a resposta nas células pretas.</t>
  </si>
  <si>
    <t>A  .</t>
  </si>
  <si>
    <t>Correção:</t>
  </si>
  <si>
    <t>CONJUNTO DOS NÚMEROS INTEIROS - REPRESENTAÇÃO GEOMÉTRICA</t>
  </si>
  <si>
    <r>
      <t xml:space="preserve">       . . . -3       -2       -1     </t>
    </r>
    <r>
      <rPr>
        <b/>
        <sz val="12"/>
        <color indexed="8"/>
        <rFont val="Arial"/>
        <family val="2"/>
      </rPr>
      <t xml:space="preserve">  0  </t>
    </r>
    <r>
      <rPr>
        <b/>
        <sz val="12"/>
        <color indexed="62"/>
        <rFont val="Arial"/>
        <family val="2"/>
      </rPr>
      <t xml:space="preserve">     1       2       3 . . .</t>
    </r>
  </si>
  <si>
    <t>Se sobrar água, digite o número de litros  que sobram. Se faltar, digite o número com sina de menos antes deste.</t>
  </si>
  <si>
    <t>Fonte: http://www.jrrio.com.br/construcao/instalacoes/caixa-dagua.html</t>
  </si>
  <si>
    <t>MÓDULO DE UM NÚMERO "Tamanho, quantidade"</t>
  </si>
  <si>
    <t>Sentido positivo</t>
  </si>
  <si>
    <t>O módulo é indicado com duas barras verticais.</t>
  </si>
  <si>
    <t>e mais uma aula no laboratorio de informatica</t>
  </si>
  <si>
    <t xml:space="preserve"> na reta númerica e aplicar no cotidiano.</t>
  </si>
  <si>
    <r>
      <rPr>
        <b/>
        <i/>
        <sz val="12"/>
        <rFont val="Arial"/>
        <family val="2"/>
      </rPr>
      <t xml:space="preserve">Objetivos: </t>
    </r>
    <r>
      <rPr>
        <b/>
        <i/>
        <sz val="12"/>
        <color indexed="17"/>
        <rFont val="Arial"/>
        <family val="2"/>
      </rPr>
      <t>Compreender os números positivos e negativos, representar</t>
    </r>
  </si>
  <si>
    <r>
      <rPr>
        <b/>
        <sz val="12"/>
        <rFont val="Arial"/>
        <family val="2"/>
      </rPr>
      <t>Duração da Aula:</t>
    </r>
    <r>
      <rPr>
        <b/>
        <sz val="12"/>
        <color indexed="17"/>
        <rFont val="Arial"/>
        <family val="2"/>
      </rPr>
      <t xml:space="preserve"> Duas horas aula, sendo a primeira para a introdução do conteúdo </t>
    </r>
  </si>
  <si>
    <r>
      <rPr>
        <b/>
        <i/>
        <sz val="12"/>
        <rFont val="Arial"/>
        <family val="2"/>
      </rPr>
      <t xml:space="preserve">Contextualização: </t>
    </r>
    <r>
      <rPr>
        <b/>
        <i/>
        <sz val="12"/>
        <color indexed="17"/>
        <rFont val="Arial"/>
        <family val="2"/>
      </rPr>
      <t xml:space="preserve">saldo bancário, campeonato de futebol, gasto de água. </t>
    </r>
  </si>
  <si>
    <r>
      <rPr>
        <b/>
        <i/>
        <sz val="12"/>
        <rFont val="Arial"/>
        <family val="2"/>
      </rPr>
      <t xml:space="preserve">Revisado  e adaptado por: </t>
    </r>
    <r>
      <rPr>
        <b/>
        <i/>
        <sz val="12"/>
        <color indexed="17"/>
        <rFont val="Arial"/>
        <family val="2"/>
      </rPr>
      <t>Monalisa Pereira de Godoy e Tânia Michel Pereira</t>
    </r>
  </si>
  <si>
    <r>
      <rPr>
        <b/>
        <sz val="12"/>
        <rFont val="Arial"/>
        <family val="2"/>
      </rPr>
      <t>Objeto de aprendizagem proposto por</t>
    </r>
    <r>
      <rPr>
        <b/>
        <sz val="12"/>
        <color indexed="17"/>
        <rFont val="Arial"/>
        <family val="2"/>
      </rPr>
      <t xml:space="preserve">: Dirce Maria Burkot </t>
    </r>
  </si>
  <si>
    <t>no Curso Materiais Virtuais Interativos -UNIJUÍ e NTE/Ijuí</t>
  </si>
  <si>
    <r>
      <rPr>
        <b/>
        <sz val="12"/>
        <rFont val="Arial"/>
        <family val="2"/>
      </rPr>
      <t xml:space="preserve">Escola da proponente: </t>
    </r>
    <r>
      <rPr>
        <b/>
        <sz val="12"/>
        <color indexed="17"/>
        <rFont val="Arial"/>
        <family val="2"/>
      </rPr>
      <t>C. E João Mazzarotto- Ensino Fundamental e Médio. Curitiba-PR</t>
    </r>
  </si>
  <si>
    <t>Fonte da imagem : http://www.universidadenabolivia.com/2012/11/banco-do-brasil-na-bolivia.html</t>
  </si>
  <si>
    <t xml:space="preserve"> Investigue sobre a contagem de pontos em jogos de futebol. Como ela é feita?</t>
  </si>
  <si>
    <t>Fonte:  http://www.ctajoaomazzarotto.seed.pr.gov.br/modules/conteudo/conteudo.php?conteudo=8</t>
  </si>
  <si>
    <t>Complete a coluna amarela</t>
  </si>
  <si>
    <t>Complete as células de fundo branco com o resultado da subtração do valor da linha cinza com valor da coluna cinza</t>
  </si>
  <si>
    <r>
      <t>Complete as células</t>
    </r>
    <r>
      <rPr>
        <b/>
        <sz val="14"/>
        <color indexed="11"/>
        <rFont val="Arial"/>
        <family val="2"/>
      </rPr>
      <t xml:space="preserve"> verdes</t>
    </r>
    <r>
      <rPr>
        <b/>
        <sz val="14"/>
        <color indexed="9"/>
        <rFont val="Arial"/>
        <family val="2"/>
      </rPr>
      <t xml:space="preserve"> com a soma do valor da linha cinza com valor da coluna cinza</t>
    </r>
  </si>
  <si>
    <t xml:space="preserve">Se uma pessoa possui uma conta no Banco na qual tem depositado no Banco 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</si>
</sst>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0" formatCode="_(&quot;R$ &quot;* #,##0.00_);_(&quot;R$ &quot;* \(#,##0.00\);_(&quot;R$ &quot;* &quot;-&quot;??_);_(@_)"/>
    <numFmt numFmtId="176" formatCode="#,##0.00_ ;\-#,##0.00\ "/>
  </numFmts>
  <fonts count="87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53"/>
      <name val="Arial"/>
      <family val="2"/>
    </font>
    <font>
      <b/>
      <sz val="10"/>
      <color indexed="61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b/>
      <i/>
      <sz val="10"/>
      <color indexed="10"/>
      <name val="Arial"/>
      <family val="2"/>
    </font>
    <font>
      <b/>
      <i/>
      <sz val="10"/>
      <color indexed="17"/>
      <name val="Arial"/>
      <family val="2"/>
    </font>
    <font>
      <i/>
      <sz val="10"/>
      <name val="Arial"/>
      <family val="2"/>
    </font>
    <font>
      <sz val="10"/>
      <name val="Arial"/>
    </font>
    <font>
      <sz val="22"/>
      <color indexed="12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62"/>
      <name val="Arial"/>
      <family val="2"/>
    </font>
    <font>
      <b/>
      <sz val="12"/>
      <color indexed="17"/>
      <name val="Arial"/>
      <family val="2"/>
    </font>
    <font>
      <b/>
      <i/>
      <sz val="22"/>
      <color indexed="36"/>
      <name val="Arial"/>
      <family val="2"/>
    </font>
    <font>
      <sz val="22"/>
      <name val="Arial"/>
      <family val="2"/>
    </font>
    <font>
      <sz val="22"/>
      <color indexed="8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i/>
      <sz val="26"/>
      <name val="Arial"/>
      <family val="2"/>
    </font>
    <font>
      <sz val="26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2"/>
      <color indexed="17"/>
      <name val="Arial"/>
      <family val="2"/>
    </font>
    <font>
      <b/>
      <sz val="14"/>
      <color indexed="9"/>
      <name val="Arial"/>
      <family val="2"/>
    </font>
    <font>
      <b/>
      <i/>
      <sz val="12"/>
      <color indexed="17"/>
      <name val="Arial"/>
      <family val="2"/>
    </font>
    <font>
      <b/>
      <i/>
      <sz val="12"/>
      <name val="Arial"/>
      <family val="2"/>
    </font>
    <font>
      <b/>
      <sz val="14"/>
      <color indexed="11"/>
      <name val="Arial"/>
      <family val="2"/>
    </font>
    <font>
      <sz val="10"/>
      <color theme="0"/>
      <name val="Arial"/>
      <family val="2"/>
    </font>
    <font>
      <b/>
      <sz val="16"/>
      <color rgb="FFFF0000"/>
      <name val="Arial"/>
      <family val="2"/>
    </font>
    <font>
      <b/>
      <sz val="16"/>
      <color rgb="FF00B050"/>
      <name val="Arial"/>
      <family val="2"/>
    </font>
    <font>
      <b/>
      <sz val="16"/>
      <color rgb="FF0070C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4"/>
      <color theme="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i/>
      <sz val="12"/>
      <color rgb="FF00B050"/>
      <name val="Arial"/>
      <family val="2"/>
    </font>
    <font>
      <b/>
      <sz val="16"/>
      <color rgb="FFC00000"/>
      <name val="Arial"/>
      <family val="2"/>
    </font>
    <font>
      <b/>
      <sz val="16"/>
      <color theme="9" tint="-0.249977111117893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2"/>
      <color rgb="FFFFFF00"/>
      <name val="Arial"/>
      <family val="2"/>
    </font>
    <font>
      <sz val="14"/>
      <color theme="7" tint="-0.499984740745262"/>
      <name val="Arial"/>
      <family val="2"/>
    </font>
    <font>
      <sz val="10"/>
      <color rgb="FF002060"/>
      <name val="Arial"/>
      <family val="2"/>
    </font>
    <font>
      <b/>
      <sz val="11"/>
      <color theme="0"/>
      <name val="Arial"/>
      <family val="2"/>
    </font>
    <font>
      <b/>
      <sz val="16"/>
      <color theme="1"/>
      <name val="Arial"/>
      <family val="2"/>
    </font>
    <font>
      <sz val="16"/>
      <color theme="0"/>
      <name val="Arial Black"/>
      <family val="2"/>
    </font>
    <font>
      <b/>
      <sz val="16"/>
      <color rgb="FFFFFF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sz val="12"/>
      <color theme="7" tint="-0.499984740745262"/>
      <name val="Arial"/>
      <family val="2"/>
    </font>
    <font>
      <b/>
      <sz val="12"/>
      <color rgb="FFC00000"/>
      <name val="Arial"/>
      <family val="2"/>
    </font>
    <font>
      <b/>
      <sz val="9"/>
      <color theme="0"/>
      <name val="Arial"/>
      <family val="2"/>
    </font>
    <font>
      <b/>
      <sz val="12"/>
      <color theme="6" tint="-0.249977111117893"/>
      <name val="Arial"/>
      <family val="2"/>
    </font>
    <font>
      <b/>
      <sz val="12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3"/>
      <name val="Arial"/>
      <family val="2"/>
    </font>
    <font>
      <sz val="12"/>
      <color rgb="FFC00000"/>
      <name val="Arial"/>
      <family val="2"/>
    </font>
    <font>
      <sz val="12"/>
      <color theme="3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0"/>
      <color rgb="FFC00000"/>
      <name val="Arial"/>
      <family val="2"/>
    </font>
    <font>
      <b/>
      <sz val="12"/>
      <color theme="1"/>
      <name val="Arial"/>
      <family val="2"/>
    </font>
    <font>
      <sz val="12"/>
      <color theme="6" tint="-0.249977111117893"/>
      <name val="Arial"/>
      <family val="2"/>
    </font>
    <font>
      <sz val="12"/>
      <color rgb="FF0070C0"/>
      <name val="Arial"/>
      <family val="2"/>
    </font>
    <font>
      <sz val="12"/>
      <color rgb="FF1DBF11"/>
      <name val="Arial"/>
      <family val="2"/>
    </font>
    <font>
      <b/>
      <sz val="12"/>
      <color theme="0" tint="-4.9989318521683403E-2"/>
      <name val="Arial"/>
      <family val="2"/>
    </font>
    <font>
      <b/>
      <sz val="12"/>
      <color theme="4" tint="-0.499984740745262"/>
      <name val="Arial"/>
      <family val="2"/>
    </font>
    <font>
      <sz val="12"/>
      <color theme="6" tint="-0.499984740745262"/>
      <name val="Arial"/>
      <family val="2"/>
    </font>
    <font>
      <b/>
      <sz val="12"/>
      <color theme="6" tint="-0.499984740745262"/>
      <name val="Arial"/>
      <family val="2"/>
    </font>
    <font>
      <sz val="10"/>
      <color theme="6" tint="-0.499984740745262"/>
      <name val="Arial"/>
      <family val="2"/>
    </font>
    <font>
      <sz val="8"/>
      <color theme="4" tint="-0.249977111117893"/>
      <name val="Arial"/>
      <family val="2"/>
    </font>
    <font>
      <b/>
      <sz val="16"/>
      <color theme="6" tint="-0.499984740745262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0"/>
      <color rgb="FFFFFF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/>
      <right style="thick">
        <color theme="1"/>
      </right>
      <top style="thick">
        <color indexed="64"/>
      </top>
      <bottom/>
      <diagonal/>
    </border>
    <border>
      <left/>
      <right style="thick">
        <color theme="1"/>
      </right>
      <top/>
      <bottom/>
      <diagonal/>
    </border>
    <border>
      <left style="thick">
        <color indexed="64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</borders>
  <cellStyleXfs count="2">
    <xf numFmtId="0" fontId="0" fillId="0" borderId="0"/>
    <xf numFmtId="170" fontId="1" fillId="0" borderId="0" applyFont="0" applyFill="0" applyBorder="0" applyAlignment="0" applyProtection="0"/>
  </cellStyleXfs>
  <cellXfs count="213">
    <xf numFmtId="0" fontId="0" fillId="0" borderId="0" xfId="0"/>
    <xf numFmtId="0" fontId="0" fillId="2" borderId="0" xfId="0" applyFill="1"/>
    <xf numFmtId="0" fontId="5" fillId="2" borderId="0" xfId="0" applyFont="1" applyFill="1"/>
    <xf numFmtId="0" fontId="0" fillId="3" borderId="0" xfId="0" applyFill="1"/>
    <xf numFmtId="0" fontId="11" fillId="3" borderId="0" xfId="0" applyFont="1" applyFill="1"/>
    <xf numFmtId="0" fontId="14" fillId="3" borderId="0" xfId="0" applyFont="1" applyFill="1"/>
    <xf numFmtId="0" fontId="16" fillId="3" borderId="0" xfId="0" applyFont="1" applyFill="1"/>
    <xf numFmtId="0" fontId="7" fillId="3" borderId="0" xfId="0" applyFont="1" applyFill="1" applyAlignment="1">
      <alignment horizontal="center"/>
    </xf>
    <xf numFmtId="0" fontId="11" fillId="3" borderId="0" xfId="0" applyFont="1" applyFill="1" applyAlignment="1">
      <alignment wrapText="1"/>
    </xf>
    <xf numFmtId="0" fontId="0" fillId="4" borderId="0" xfId="0" applyFill="1"/>
    <xf numFmtId="0" fontId="0" fillId="6" borderId="0" xfId="0" applyFill="1"/>
    <xf numFmtId="0" fontId="18" fillId="6" borderId="0" xfId="0" applyFont="1" applyFill="1"/>
    <xf numFmtId="0" fontId="18" fillId="5" borderId="0" xfId="0" applyFont="1" applyFill="1"/>
    <xf numFmtId="0" fontId="18" fillId="5" borderId="0" xfId="0" applyFont="1" applyFill="1" applyAlignment="1">
      <alignment horizontal="center"/>
    </xf>
    <xf numFmtId="0" fontId="18" fillId="7" borderId="0" xfId="0" applyFont="1" applyFill="1"/>
    <xf numFmtId="0" fontId="0" fillId="7" borderId="0" xfId="0" applyFill="1"/>
    <xf numFmtId="0" fontId="5" fillId="8" borderId="1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18" fillId="9" borderId="0" xfId="0" applyFont="1" applyFill="1"/>
    <xf numFmtId="0" fontId="5" fillId="9" borderId="0" xfId="0" applyFont="1" applyFill="1"/>
    <xf numFmtId="0" fontId="5" fillId="9" borderId="0" xfId="0" applyFont="1" applyFill="1" applyAlignment="1">
      <alignment horizontal="left"/>
    </xf>
    <xf numFmtId="0" fontId="21" fillId="9" borderId="0" xfId="0" applyFont="1" applyFill="1"/>
    <xf numFmtId="0" fontId="7" fillId="10" borderId="1" xfId="0" applyFont="1" applyFill="1" applyBorder="1"/>
    <xf numFmtId="0" fontId="0" fillId="11" borderId="0" xfId="0" applyFill="1"/>
    <xf numFmtId="0" fontId="7" fillId="11" borderId="0" xfId="0" applyFont="1" applyFill="1"/>
    <xf numFmtId="0" fontId="17" fillId="11" borderId="0" xfId="0" applyFont="1" applyFill="1"/>
    <xf numFmtId="0" fontId="0" fillId="11" borderId="0" xfId="0" applyFill="1" applyBorder="1"/>
    <xf numFmtId="0" fontId="22" fillId="11" borderId="0" xfId="0" applyFont="1" applyFill="1"/>
    <xf numFmtId="0" fontId="23" fillId="11" borderId="0" xfId="0" applyFont="1" applyFill="1"/>
    <xf numFmtId="0" fontId="24" fillId="11" borderId="0" xfId="0" applyFont="1" applyFill="1"/>
    <xf numFmtId="0" fontId="6" fillId="11" borderId="0" xfId="0" applyFont="1" applyFill="1"/>
    <xf numFmtId="0" fontId="36" fillId="3" borderId="0" xfId="0" applyFont="1" applyFill="1"/>
    <xf numFmtId="0" fontId="0" fillId="8" borderId="0" xfId="0" applyFill="1"/>
    <xf numFmtId="0" fontId="14" fillId="6" borderId="0" xfId="0" applyFont="1" applyFill="1"/>
    <xf numFmtId="1" fontId="0" fillId="6" borderId="0" xfId="0" applyNumberFormat="1" applyFill="1"/>
    <xf numFmtId="1" fontId="37" fillId="12" borderId="2" xfId="0" applyNumberFormat="1" applyFont="1" applyFill="1" applyBorder="1" applyAlignment="1">
      <alignment horizontal="center"/>
    </xf>
    <xf numFmtId="1" fontId="38" fillId="12" borderId="2" xfId="0" applyNumberFormat="1" applyFont="1" applyFill="1" applyBorder="1" applyAlignment="1">
      <alignment horizontal="center"/>
    </xf>
    <xf numFmtId="1" fontId="39" fillId="12" borderId="2" xfId="0" applyNumberFormat="1" applyFont="1" applyFill="1" applyBorder="1" applyAlignment="1">
      <alignment horizontal="center"/>
    </xf>
    <xf numFmtId="0" fontId="40" fillId="3" borderId="2" xfId="0" applyFont="1" applyFill="1" applyBorder="1"/>
    <xf numFmtId="0" fontId="7" fillId="3" borderId="2" xfId="0" applyFont="1" applyFill="1" applyBorder="1"/>
    <xf numFmtId="0" fontId="41" fillId="3" borderId="2" xfId="0" applyFont="1" applyFill="1" applyBorder="1"/>
    <xf numFmtId="0" fontId="42" fillId="13" borderId="0" xfId="0" applyFont="1" applyFill="1" applyBorder="1" applyAlignment="1">
      <alignment horizontal="left"/>
    </xf>
    <xf numFmtId="0" fontId="42" fillId="13" borderId="0" xfId="0" applyFont="1" applyFill="1" applyBorder="1" applyAlignment="1">
      <alignment horizontal="center"/>
    </xf>
    <xf numFmtId="0" fontId="43" fillId="8" borderId="0" xfId="0" applyFont="1" applyFill="1"/>
    <xf numFmtId="0" fontId="44" fillId="8" borderId="0" xfId="0" applyFont="1" applyFill="1"/>
    <xf numFmtId="0" fontId="45" fillId="8" borderId="0" xfId="0" applyFont="1" applyFill="1"/>
    <xf numFmtId="1" fontId="46" fillId="12" borderId="2" xfId="0" applyNumberFormat="1" applyFont="1" applyFill="1" applyBorder="1" applyAlignment="1">
      <alignment horizontal="center"/>
    </xf>
    <xf numFmtId="1" fontId="47" fillId="14" borderId="2" xfId="0" applyNumberFormat="1" applyFont="1" applyFill="1" applyBorder="1" applyAlignment="1">
      <alignment horizontal="center"/>
    </xf>
    <xf numFmtId="0" fontId="48" fillId="15" borderId="2" xfId="0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0" fontId="50" fillId="13" borderId="0" xfId="0" applyFont="1" applyFill="1" applyBorder="1" applyAlignment="1">
      <alignment horizontal="left"/>
    </xf>
    <xf numFmtId="0" fontId="51" fillId="13" borderId="0" xfId="0" applyFont="1" applyFill="1" applyBorder="1" applyAlignment="1">
      <alignment horizontal="left"/>
    </xf>
    <xf numFmtId="170" fontId="15" fillId="8" borderId="1" xfId="1" applyFont="1" applyFill="1" applyBorder="1"/>
    <xf numFmtId="0" fontId="7" fillId="3" borderId="0" xfId="0" applyFont="1" applyFill="1" applyAlignment="1">
      <alignment horizontal="right"/>
    </xf>
    <xf numFmtId="176" fontId="0" fillId="3" borderId="0" xfId="1" applyNumberFormat="1" applyFont="1" applyFill="1" applyAlignment="1">
      <alignment horizontal="left"/>
    </xf>
    <xf numFmtId="0" fontId="0" fillId="3" borderId="0" xfId="0" applyFill="1" applyAlignment="1"/>
    <xf numFmtId="176" fontId="15" fillId="10" borderId="1" xfId="1" applyNumberFormat="1" applyFont="1" applyFill="1" applyBorder="1" applyAlignment="1">
      <alignment horizontal="left"/>
    </xf>
    <xf numFmtId="0" fontId="52" fillId="3" borderId="0" xfId="0" applyFont="1" applyFill="1"/>
    <xf numFmtId="0" fontId="26" fillId="3" borderId="0" xfId="0" applyFont="1" applyFill="1"/>
    <xf numFmtId="0" fontId="53" fillId="3" borderId="0" xfId="0" applyFont="1" applyFill="1"/>
    <xf numFmtId="0" fontId="27" fillId="3" borderId="0" xfId="0" applyFont="1" applyFill="1"/>
    <xf numFmtId="0" fontId="28" fillId="3" borderId="0" xfId="0" applyFont="1" applyFill="1"/>
    <xf numFmtId="0" fontId="4" fillId="11" borderId="0" xfId="0" applyFont="1" applyFill="1"/>
    <xf numFmtId="0" fontId="54" fillId="13" borderId="0" xfId="0" applyFont="1" applyFill="1" applyBorder="1" applyAlignment="1">
      <alignment horizontal="left"/>
    </xf>
    <xf numFmtId="1" fontId="0" fillId="6" borderId="0" xfId="0" applyNumberFormat="1" applyFill="1" applyAlignment="1">
      <alignment vertical="top"/>
    </xf>
    <xf numFmtId="0" fontId="42" fillId="13" borderId="0" xfId="0" applyFont="1" applyFill="1" applyBorder="1" applyAlignment="1">
      <alignment horizontal="left" vertical="top"/>
    </xf>
    <xf numFmtId="0" fontId="42" fillId="13" borderId="0" xfId="0" applyFont="1" applyFill="1" applyBorder="1" applyAlignment="1">
      <alignment horizontal="center" vertical="top"/>
    </xf>
    <xf numFmtId="0" fontId="0" fillId="6" borderId="0" xfId="0" applyFill="1" applyAlignment="1">
      <alignment vertical="top"/>
    </xf>
    <xf numFmtId="0" fontId="18" fillId="7" borderId="0" xfId="0" applyFont="1" applyFill="1" applyAlignment="1">
      <alignment vertical="top"/>
    </xf>
    <xf numFmtId="0" fontId="48" fillId="13" borderId="0" xfId="0" applyFont="1" applyFill="1" applyBorder="1" applyAlignment="1">
      <alignment horizontal="left" vertical="center"/>
    </xf>
    <xf numFmtId="0" fontId="55" fillId="8" borderId="1" xfId="0" applyFont="1" applyFill="1" applyBorder="1" applyAlignment="1">
      <alignment horizontal="center" vertical="center"/>
    </xf>
    <xf numFmtId="0" fontId="56" fillId="13" borderId="0" xfId="0" applyFont="1" applyFill="1" applyBorder="1" applyAlignment="1">
      <alignment horizontal="right" vertical="center"/>
    </xf>
    <xf numFmtId="0" fontId="48" fillId="13" borderId="0" xfId="0" applyFont="1" applyFill="1" applyBorder="1" applyAlignment="1">
      <alignment horizontal="right" vertical="center"/>
    </xf>
    <xf numFmtId="0" fontId="57" fillId="13" borderId="1" xfId="0" applyFont="1" applyFill="1" applyBorder="1" applyAlignment="1">
      <alignment horizontal="center" vertical="center"/>
    </xf>
    <xf numFmtId="0" fontId="42" fillId="13" borderId="0" xfId="0" applyFont="1" applyFill="1" applyBorder="1" applyAlignment="1">
      <alignment horizontal="left" vertical="center"/>
    </xf>
    <xf numFmtId="0" fontId="42" fillId="13" borderId="0" xfId="0" applyFont="1" applyFill="1" applyBorder="1" applyAlignment="1">
      <alignment horizontal="center" vertical="center"/>
    </xf>
    <xf numFmtId="0" fontId="49" fillId="13" borderId="0" xfId="0" applyFont="1" applyFill="1" applyBorder="1" applyAlignment="1">
      <alignment horizontal="left" vertical="center"/>
    </xf>
    <xf numFmtId="0" fontId="57" fillId="13" borderId="0" xfId="0" applyFont="1" applyFill="1" applyBorder="1" applyAlignment="1">
      <alignment horizontal="center" vertical="center"/>
    </xf>
    <xf numFmtId="0" fontId="58" fillId="15" borderId="2" xfId="0" applyFont="1" applyFill="1" applyBorder="1"/>
    <xf numFmtId="0" fontId="59" fillId="15" borderId="0" xfId="0" applyFont="1" applyFill="1"/>
    <xf numFmtId="0" fontId="60" fillId="3" borderId="2" xfId="0" applyFont="1" applyFill="1" applyBorder="1"/>
    <xf numFmtId="0" fontId="0" fillId="12" borderId="0" xfId="0" applyFill="1"/>
    <xf numFmtId="0" fontId="0" fillId="8" borderId="1" xfId="0" applyFill="1" applyBorder="1"/>
    <xf numFmtId="0" fontId="0" fillId="10" borderId="1" xfId="0" applyFill="1" applyBorder="1"/>
    <xf numFmtId="0" fontId="0" fillId="8" borderId="1" xfId="0" applyFill="1" applyBorder="1" applyAlignment="1">
      <alignment horizontal="center"/>
    </xf>
    <xf numFmtId="0" fontId="11" fillId="11" borderId="0" xfId="0" applyFont="1" applyFill="1"/>
    <xf numFmtId="0" fontId="4" fillId="11" borderId="0" xfId="0" applyFont="1" applyFill="1" applyAlignment="1">
      <alignment horizontal="right"/>
    </xf>
    <xf numFmtId="0" fontId="29" fillId="11" borderId="0" xfId="0" applyFont="1" applyFill="1"/>
    <xf numFmtId="0" fontId="4" fillId="11" borderId="0" xfId="0" applyFont="1" applyFill="1" applyAlignment="1"/>
    <xf numFmtId="0" fontId="61" fillId="11" borderId="0" xfId="0" applyFont="1" applyFill="1"/>
    <xf numFmtId="0" fontId="62" fillId="11" borderId="0" xfId="0" applyFont="1" applyFill="1"/>
    <xf numFmtId="0" fontId="42" fillId="16" borderId="0" xfId="0" applyFont="1" applyFill="1" applyBorder="1" applyAlignment="1">
      <alignment horizontal="left"/>
    </xf>
    <xf numFmtId="0" fontId="50" fillId="16" borderId="0" xfId="0" applyFont="1" applyFill="1" applyBorder="1" applyAlignment="1">
      <alignment horizontal="left"/>
    </xf>
    <xf numFmtId="0" fontId="48" fillId="16" borderId="0" xfId="0" applyFont="1" applyFill="1" applyBorder="1" applyAlignment="1">
      <alignment horizontal="left"/>
    </xf>
    <xf numFmtId="0" fontId="56" fillId="16" borderId="0" xfId="0" applyFont="1" applyFill="1" applyBorder="1" applyAlignment="1">
      <alignment horizontal="right"/>
    </xf>
    <xf numFmtId="0" fontId="48" fillId="16" borderId="0" xfId="0" applyFont="1" applyFill="1" applyBorder="1" applyAlignment="1">
      <alignment horizontal="right"/>
    </xf>
    <xf numFmtId="0" fontId="57" fillId="16" borderId="1" xfId="0" applyFont="1" applyFill="1" applyBorder="1" applyAlignment="1">
      <alignment horizontal="center"/>
    </xf>
    <xf numFmtId="0" fontId="42" fillId="16" borderId="0" xfId="0" applyFont="1" applyFill="1" applyBorder="1" applyAlignment="1">
      <alignment horizontal="center"/>
    </xf>
    <xf numFmtId="0" fontId="49" fillId="16" borderId="0" xfId="0" applyFont="1" applyFill="1" applyBorder="1" applyAlignment="1">
      <alignment horizontal="left"/>
    </xf>
    <xf numFmtId="0" fontId="57" fillId="16" borderId="0" xfId="0" applyFont="1" applyFill="1" applyBorder="1" applyAlignment="1">
      <alignment horizontal="center"/>
    </xf>
    <xf numFmtId="0" fontId="51" fillId="16" borderId="0" xfId="0" applyFont="1" applyFill="1" applyBorder="1" applyAlignment="1">
      <alignment horizontal="left"/>
    </xf>
    <xf numFmtId="0" fontId="63" fillId="16" borderId="0" xfId="0" applyFont="1" applyFill="1" applyBorder="1" applyAlignment="1">
      <alignment horizontal="left"/>
    </xf>
    <xf numFmtId="0" fontId="42" fillId="17" borderId="2" xfId="0" applyFont="1" applyFill="1" applyBorder="1" applyAlignment="1">
      <alignment horizontal="center"/>
    </xf>
    <xf numFmtId="0" fontId="48" fillId="17" borderId="2" xfId="0" applyFont="1" applyFill="1" applyBorder="1" applyAlignment="1">
      <alignment horizontal="center"/>
    </xf>
    <xf numFmtId="0" fontId="48" fillId="17" borderId="2" xfId="0" quotePrefix="1" applyFont="1" applyFill="1" applyBorder="1" applyAlignment="1">
      <alignment horizontal="center"/>
    </xf>
    <xf numFmtId="0" fontId="42" fillId="17" borderId="2" xfId="0" quotePrefix="1" applyFont="1" applyFill="1" applyBorder="1" applyAlignment="1">
      <alignment horizontal="center"/>
    </xf>
    <xf numFmtId="0" fontId="51" fillId="6" borderId="13" xfId="0" applyFont="1" applyFill="1" applyBorder="1" applyAlignment="1">
      <alignment horizontal="center"/>
    </xf>
    <xf numFmtId="0" fontId="18" fillId="9" borderId="0" xfId="0" applyFont="1" applyFill="1" applyAlignment="1"/>
    <xf numFmtId="0" fontId="64" fillId="9" borderId="0" xfId="0" applyFont="1" applyFill="1"/>
    <xf numFmtId="0" fontId="65" fillId="9" borderId="0" xfId="0" applyFont="1" applyFill="1"/>
    <xf numFmtId="0" fontId="66" fillId="9" borderId="0" xfId="0" applyFont="1" applyFill="1"/>
    <xf numFmtId="0" fontId="62" fillId="9" borderId="0" xfId="0" applyFont="1" applyFill="1"/>
    <xf numFmtId="0" fontId="18" fillId="9" borderId="0" xfId="0" applyFont="1" applyFill="1" applyAlignment="1">
      <alignment horizontal="left"/>
    </xf>
    <xf numFmtId="0" fontId="18" fillId="9" borderId="0" xfId="0" applyFont="1" applyFill="1" applyAlignment="1">
      <alignment horizontal="center"/>
    </xf>
    <xf numFmtId="0" fontId="67" fillId="9" borderId="0" xfId="0" applyFont="1" applyFill="1" applyAlignment="1">
      <alignment horizontal="center"/>
    </xf>
    <xf numFmtId="0" fontId="62" fillId="9" borderId="0" xfId="0" applyFont="1" applyFill="1" applyAlignment="1">
      <alignment horizontal="center"/>
    </xf>
    <xf numFmtId="0" fontId="62" fillId="9" borderId="0" xfId="0" applyFont="1" applyFill="1" applyAlignment="1">
      <alignment horizontal="right"/>
    </xf>
    <xf numFmtId="0" fontId="68" fillId="9" borderId="0" xfId="0" applyFont="1" applyFill="1"/>
    <xf numFmtId="0" fontId="5" fillId="9" borderId="0" xfId="0" applyFont="1" applyFill="1" applyAlignment="1">
      <alignment horizontal="center"/>
    </xf>
    <xf numFmtId="0" fontId="69" fillId="9" borderId="0" xfId="0" applyFont="1" applyFill="1"/>
    <xf numFmtId="0" fontId="18" fillId="18" borderId="0" xfId="0" applyFont="1" applyFill="1"/>
    <xf numFmtId="0" fontId="70" fillId="19" borderId="0" xfId="0" applyFont="1" applyFill="1"/>
    <xf numFmtId="0" fontId="71" fillId="19" borderId="0" xfId="0" applyFont="1" applyFill="1"/>
    <xf numFmtId="0" fontId="72" fillId="11" borderId="0" xfId="0" applyFont="1" applyFill="1"/>
    <xf numFmtId="0" fontId="30" fillId="11" borderId="0" xfId="0" applyFont="1" applyFill="1"/>
    <xf numFmtId="0" fontId="18" fillId="6" borderId="0" xfId="0" applyFont="1" applyFill="1" applyAlignment="1">
      <alignment horizontal="center"/>
    </xf>
    <xf numFmtId="0" fontId="73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8" fillId="8" borderId="0" xfId="0" applyFont="1" applyFill="1"/>
    <xf numFmtId="0" fontId="18" fillId="8" borderId="0" xfId="0" applyFont="1" applyFill="1" applyAlignment="1">
      <alignment horizontal="center"/>
    </xf>
    <xf numFmtId="0" fontId="5" fillId="8" borderId="3" xfId="0" applyFont="1" applyFill="1" applyBorder="1"/>
    <xf numFmtId="0" fontId="5" fillId="8" borderId="4" xfId="0" applyFont="1" applyFill="1" applyBorder="1"/>
    <xf numFmtId="0" fontId="66" fillId="8" borderId="4" xfId="0" applyFont="1" applyFill="1" applyBorder="1" applyAlignment="1">
      <alignment horizontal="center"/>
    </xf>
    <xf numFmtId="0" fontId="66" fillId="8" borderId="4" xfId="0" applyFont="1" applyFill="1" applyBorder="1"/>
    <xf numFmtId="0" fontId="66" fillId="8" borderId="5" xfId="0" applyFont="1" applyFill="1" applyBorder="1"/>
    <xf numFmtId="0" fontId="66" fillId="8" borderId="0" xfId="0" applyFont="1" applyFill="1"/>
    <xf numFmtId="0" fontId="18" fillId="8" borderId="0" xfId="0" quotePrefix="1" applyFont="1" applyFill="1"/>
    <xf numFmtId="0" fontId="65" fillId="8" borderId="0" xfId="0" applyFont="1" applyFill="1"/>
    <xf numFmtId="0" fontId="18" fillId="20" borderId="0" xfId="0" applyFont="1" applyFill="1"/>
    <xf numFmtId="0" fontId="7" fillId="8" borderId="0" xfId="0" applyFont="1" applyFill="1"/>
    <xf numFmtId="0" fontId="62" fillId="8" borderId="0" xfId="0" applyFont="1" applyFill="1" applyAlignment="1">
      <alignment horizontal="left"/>
    </xf>
    <xf numFmtId="0" fontId="66" fillId="8" borderId="0" xfId="0" applyFont="1" applyFill="1" applyAlignment="1">
      <alignment horizontal="center"/>
    </xf>
    <xf numFmtId="0" fontId="66" fillId="8" borderId="0" xfId="0" applyFont="1" applyFill="1" applyAlignment="1">
      <alignment horizontal="left"/>
    </xf>
    <xf numFmtId="0" fontId="74" fillId="21" borderId="0" xfId="0" applyFont="1" applyFill="1"/>
    <xf numFmtId="0" fontId="18" fillId="21" borderId="0" xfId="0" applyFont="1" applyFill="1"/>
    <xf numFmtId="0" fontId="18" fillId="21" borderId="0" xfId="0" applyFont="1" applyFill="1" applyAlignment="1">
      <alignment horizontal="center"/>
    </xf>
    <xf numFmtId="0" fontId="5" fillId="21" borderId="0" xfId="0" applyFont="1" applyFill="1"/>
    <xf numFmtId="0" fontId="0" fillId="21" borderId="0" xfId="0" applyFill="1"/>
    <xf numFmtId="0" fontId="74" fillId="22" borderId="0" xfId="0" applyFont="1" applyFill="1"/>
    <xf numFmtId="0" fontId="18" fillId="22" borderId="0" xfId="0" applyFont="1" applyFill="1"/>
    <xf numFmtId="0" fontId="18" fillId="22" borderId="0" xfId="0" applyFont="1" applyFill="1" applyAlignment="1">
      <alignment horizontal="center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0" fontId="21" fillId="6" borderId="0" xfId="0" applyFont="1" applyFill="1"/>
    <xf numFmtId="0" fontId="65" fillId="6" borderId="0" xfId="0" applyFont="1" applyFill="1" applyAlignment="1">
      <alignment horizontal="left"/>
    </xf>
    <xf numFmtId="0" fontId="66" fillId="6" borderId="0" xfId="0" applyFont="1" applyFill="1" applyAlignment="1">
      <alignment horizontal="right"/>
    </xf>
    <xf numFmtId="0" fontId="75" fillId="6" borderId="0" xfId="0" applyFont="1" applyFill="1"/>
    <xf numFmtId="0" fontId="74" fillId="6" borderId="0" xfId="0" applyFont="1" applyFill="1"/>
    <xf numFmtId="0" fontId="76" fillId="6" borderId="0" xfId="0" applyFont="1" applyFill="1"/>
    <xf numFmtId="0" fontId="77" fillId="6" borderId="0" xfId="0" applyFont="1" applyFill="1" applyAlignment="1">
      <alignment horizontal="center"/>
    </xf>
    <xf numFmtId="0" fontId="51" fillId="6" borderId="0" xfId="0" applyFont="1" applyFill="1"/>
    <xf numFmtId="0" fontId="59" fillId="8" borderId="0" xfId="0" applyFont="1" applyFill="1"/>
    <xf numFmtId="0" fontId="59" fillId="8" borderId="0" xfId="0" applyFont="1" applyFill="1" applyAlignment="1">
      <alignment horizontal="center"/>
    </xf>
    <xf numFmtId="0" fontId="59" fillId="23" borderId="0" xfId="0" applyFont="1" applyFill="1"/>
    <xf numFmtId="0" fontId="59" fillId="21" borderId="0" xfId="0" applyFont="1" applyFill="1"/>
    <xf numFmtId="0" fontId="78" fillId="8" borderId="0" xfId="0" applyFont="1" applyFill="1"/>
    <xf numFmtId="0" fontId="79" fillId="8" borderId="0" xfId="0" applyFont="1" applyFill="1"/>
    <xf numFmtId="0" fontId="80" fillId="8" borderId="0" xfId="0" applyFont="1" applyFill="1"/>
    <xf numFmtId="0" fontId="79" fillId="8" borderId="0" xfId="0" applyFont="1" applyFill="1" applyAlignment="1">
      <alignment horizontal="center"/>
    </xf>
    <xf numFmtId="0" fontId="81" fillId="8" borderId="0" xfId="0" applyFont="1" applyFill="1"/>
    <xf numFmtId="0" fontId="79" fillId="8" borderId="3" xfId="0" applyFont="1" applyFill="1" applyBorder="1"/>
    <xf numFmtId="0" fontId="80" fillId="8" borderId="3" xfId="0" applyFont="1" applyFill="1" applyBorder="1" applyAlignment="1">
      <alignment horizontal="center"/>
    </xf>
    <xf numFmtId="0" fontId="80" fillId="10" borderId="1" xfId="0" applyFont="1" applyFill="1" applyBorder="1" applyAlignment="1">
      <alignment horizontal="center"/>
    </xf>
    <xf numFmtId="0" fontId="79" fillId="8" borderId="0" xfId="0" applyFont="1" applyFill="1" applyBorder="1"/>
    <xf numFmtId="0" fontId="82" fillId="3" borderId="0" xfId="0" applyFont="1" applyFill="1"/>
    <xf numFmtId="0" fontId="0" fillId="24" borderId="0" xfId="0" applyFill="1"/>
    <xf numFmtId="0" fontId="44" fillId="24" borderId="0" xfId="0" applyFont="1" applyFill="1"/>
    <xf numFmtId="0" fontId="43" fillId="24" borderId="0" xfId="0" applyFont="1" applyFill="1"/>
    <xf numFmtId="0" fontId="13" fillId="8" borderId="0" xfId="0" applyFont="1" applyFill="1" applyAlignment="1"/>
    <xf numFmtId="0" fontId="4" fillId="8" borderId="0" xfId="0" applyFont="1" applyFill="1" applyAlignment="1"/>
    <xf numFmtId="0" fontId="12" fillId="8" borderId="0" xfId="0" applyFont="1" applyFill="1"/>
    <xf numFmtId="0" fontId="3" fillId="8" borderId="0" xfId="0" applyFont="1" applyFill="1"/>
    <xf numFmtId="0" fontId="12" fillId="8" borderId="0" xfId="0" applyFont="1" applyFill="1" applyAlignment="1"/>
    <xf numFmtId="0" fontId="7" fillId="8" borderId="0" xfId="0" applyFont="1" applyFill="1" applyAlignment="1"/>
    <xf numFmtId="0" fontId="0" fillId="8" borderId="0" xfId="0" applyFill="1" applyAlignment="1"/>
    <xf numFmtId="0" fontId="6" fillId="8" borderId="0" xfId="0" applyFont="1" applyFill="1"/>
    <xf numFmtId="0" fontId="4" fillId="8" borderId="2" xfId="0" applyFont="1" applyFill="1" applyBorder="1"/>
    <xf numFmtId="0" fontId="4" fillId="8" borderId="6" xfId="0" applyFont="1" applyFill="1" applyBorder="1"/>
    <xf numFmtId="0" fontId="8" fillId="8" borderId="2" xfId="0" applyFont="1" applyFill="1" applyBorder="1"/>
    <xf numFmtId="0" fontId="9" fillId="8" borderId="2" xfId="0" applyFont="1" applyFill="1" applyBorder="1"/>
    <xf numFmtId="0" fontId="66" fillId="8" borderId="2" xfId="0" applyFont="1" applyFill="1" applyBorder="1"/>
    <xf numFmtId="0" fontId="65" fillId="8" borderId="7" xfId="0" applyFont="1" applyFill="1" applyBorder="1"/>
    <xf numFmtId="0" fontId="10" fillId="8" borderId="0" xfId="0" applyFont="1" applyFill="1"/>
    <xf numFmtId="0" fontId="55" fillId="8" borderId="1" xfId="0" applyFont="1" applyFill="1" applyBorder="1" applyAlignment="1">
      <alignment horizontal="center"/>
    </xf>
    <xf numFmtId="0" fontId="83" fillId="8" borderId="2" xfId="0" applyFont="1" applyFill="1" applyBorder="1" applyAlignment="1">
      <alignment horizontal="center"/>
    </xf>
    <xf numFmtId="0" fontId="84" fillId="25" borderId="8" xfId="0" applyFont="1" applyFill="1" applyBorder="1" applyAlignment="1">
      <alignment horizontal="center"/>
    </xf>
    <xf numFmtId="0" fontId="85" fillId="25" borderId="8" xfId="0" applyFont="1" applyFill="1" applyBorder="1" applyAlignment="1">
      <alignment horizontal="center"/>
    </xf>
    <xf numFmtId="0" fontId="25" fillId="25" borderId="2" xfId="0" quotePrefix="1" applyFont="1" applyFill="1" applyBorder="1" applyAlignment="1">
      <alignment horizontal="center"/>
    </xf>
    <xf numFmtId="0" fontId="25" fillId="25" borderId="2" xfId="0" applyFont="1" applyFill="1" applyBorder="1" applyAlignment="1">
      <alignment horizontal="center"/>
    </xf>
    <xf numFmtId="0" fontId="86" fillId="26" borderId="9" xfId="0" applyFont="1" applyFill="1" applyBorder="1" applyAlignment="1">
      <alignment vertical="center"/>
    </xf>
    <xf numFmtId="0" fontId="86" fillId="26" borderId="10" xfId="0" applyFont="1" applyFill="1" applyBorder="1"/>
    <xf numFmtId="0" fontId="86" fillId="26" borderId="9" xfId="0" applyFont="1" applyFill="1" applyBorder="1"/>
    <xf numFmtId="0" fontId="86" fillId="26" borderId="14" xfId="0" applyFont="1" applyFill="1" applyBorder="1"/>
    <xf numFmtId="0" fontId="86" fillId="26" borderId="11" xfId="0" applyFont="1" applyFill="1" applyBorder="1" applyAlignment="1">
      <alignment vertical="center"/>
    </xf>
    <xf numFmtId="0" fontId="86" fillId="26" borderId="0" xfId="0" applyFont="1" applyFill="1" applyBorder="1" applyAlignment="1">
      <alignment vertical="center"/>
    </xf>
    <xf numFmtId="0" fontId="86" fillId="26" borderId="15" xfId="0" applyFont="1" applyFill="1" applyBorder="1" applyAlignment="1">
      <alignment vertical="center"/>
    </xf>
    <xf numFmtId="0" fontId="86" fillId="26" borderId="16" xfId="0" applyFont="1" applyFill="1" applyBorder="1" applyAlignment="1">
      <alignment vertical="center"/>
    </xf>
    <xf numFmtId="0" fontId="86" fillId="26" borderId="17" xfId="0" applyFont="1" applyFill="1" applyBorder="1" applyAlignment="1">
      <alignment vertical="center"/>
    </xf>
    <xf numFmtId="0" fontId="86" fillId="26" borderId="18" xfId="0" applyFont="1" applyFill="1" applyBorder="1" applyAlignment="1">
      <alignment vertical="center"/>
    </xf>
    <xf numFmtId="0" fontId="18" fillId="27" borderId="12" xfId="0" applyFont="1" applyFill="1" applyBorder="1"/>
    <xf numFmtId="0" fontId="0" fillId="7" borderId="0" xfId="0" applyFill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Aplica&#231;&#227;o2!A1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Aplica&#231;&#227;o1!A1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Reta Numerada'!A1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Reta Numerada'!A1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&#243;dulo1!A1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&#243;dulo2!A1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di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btra&#231;&#227;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Saldo de Gol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r&#233;dit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95250</xdr:rowOff>
    </xdr:from>
    <xdr:to>
      <xdr:col>14</xdr:col>
      <xdr:colOff>9526</xdr:colOff>
      <xdr:row>7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874462F-9F81-27E8-0988-7892AFE9F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31" r="1369" b="16667"/>
        <a:stretch/>
      </xdr:blipFill>
      <xdr:spPr>
        <a:xfrm>
          <a:off x="95251" y="95250"/>
          <a:ext cx="7886700" cy="14573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57149</xdr:colOff>
      <xdr:row>11</xdr:row>
      <xdr:rowOff>161925</xdr:rowOff>
    </xdr:from>
    <xdr:to>
      <xdr:col>1</xdr:col>
      <xdr:colOff>361950</xdr:colOff>
      <xdr:row>13</xdr:row>
      <xdr:rowOff>85725</xdr:rowOff>
    </xdr:to>
    <xdr:sp macro="" textlink="">
      <xdr:nvSpPr>
        <xdr:cNvPr id="3" name="Seta para a direita 2">
          <a:extLst>
            <a:ext uri="{FF2B5EF4-FFF2-40B4-BE49-F238E27FC236}">
              <a16:creationId xmlns:a16="http://schemas.microsoft.com/office/drawing/2014/main" id="{137FBF6D-F551-3110-D1F5-83E69E6EEFFC}"/>
            </a:ext>
          </a:extLst>
        </xdr:cNvPr>
        <xdr:cNvSpPr/>
      </xdr:nvSpPr>
      <xdr:spPr>
        <a:xfrm>
          <a:off x="209549" y="2476500"/>
          <a:ext cx="304801" cy="2667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  <xdr:twoCellAnchor>
    <xdr:from>
      <xdr:col>1</xdr:col>
      <xdr:colOff>38100</xdr:colOff>
      <xdr:row>13</xdr:row>
      <xdr:rowOff>161925</xdr:rowOff>
    </xdr:from>
    <xdr:to>
      <xdr:col>1</xdr:col>
      <xdr:colOff>333375</xdr:colOff>
      <xdr:row>15</xdr:row>
      <xdr:rowOff>76201</xdr:rowOff>
    </xdr:to>
    <xdr:sp macro="" textlink="">
      <xdr:nvSpPr>
        <xdr:cNvPr id="4" name="Seta para a direita 3">
          <a:extLst>
            <a:ext uri="{FF2B5EF4-FFF2-40B4-BE49-F238E27FC236}">
              <a16:creationId xmlns:a16="http://schemas.microsoft.com/office/drawing/2014/main" id="{359300CF-035A-0936-DA5E-136C0503B859}"/>
            </a:ext>
          </a:extLst>
        </xdr:cNvPr>
        <xdr:cNvSpPr/>
      </xdr:nvSpPr>
      <xdr:spPr>
        <a:xfrm>
          <a:off x="190500" y="2819400"/>
          <a:ext cx="295275" cy="257176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  <xdr:twoCellAnchor>
    <xdr:from>
      <xdr:col>4</xdr:col>
      <xdr:colOff>523876</xdr:colOff>
      <xdr:row>3</xdr:row>
      <xdr:rowOff>9525</xdr:rowOff>
    </xdr:from>
    <xdr:to>
      <xdr:col>11</xdr:col>
      <xdr:colOff>104775</xdr:colOff>
      <xdr:row>4</xdr:row>
      <xdr:rowOff>57150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4FFC0FC1-F72A-724A-589B-7B438674645A}"/>
            </a:ext>
          </a:extLst>
        </xdr:cNvPr>
        <xdr:cNvSpPr txBox="1"/>
      </xdr:nvSpPr>
      <xdr:spPr>
        <a:xfrm>
          <a:off x="2600326" y="495300"/>
          <a:ext cx="4038599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4000" b="1">
              <a:solidFill>
                <a:schemeClr val="bg1"/>
              </a:solidFill>
            </a:rPr>
            <a:t>Números Inteiros </a:t>
          </a:r>
        </a:p>
      </xdr:txBody>
    </xdr:sp>
    <xdr:clientData/>
  </xdr:twoCellAnchor>
  <xdr:twoCellAnchor>
    <xdr:from>
      <xdr:col>1</xdr:col>
      <xdr:colOff>66675</xdr:colOff>
      <xdr:row>10</xdr:row>
      <xdr:rowOff>28575</xdr:rowOff>
    </xdr:from>
    <xdr:to>
      <xdr:col>1</xdr:col>
      <xdr:colOff>390525</xdr:colOff>
      <xdr:row>11</xdr:row>
      <xdr:rowOff>85726</xdr:rowOff>
    </xdr:to>
    <xdr:sp macro="" textlink="">
      <xdr:nvSpPr>
        <xdr:cNvPr id="15" name="Seta para a direita 14">
          <a:extLst>
            <a:ext uri="{FF2B5EF4-FFF2-40B4-BE49-F238E27FC236}">
              <a16:creationId xmlns:a16="http://schemas.microsoft.com/office/drawing/2014/main" id="{A3651FA2-7066-982A-BB68-584D3F89C486}"/>
            </a:ext>
          </a:extLst>
        </xdr:cNvPr>
        <xdr:cNvSpPr/>
      </xdr:nvSpPr>
      <xdr:spPr>
        <a:xfrm>
          <a:off x="219075" y="2143125"/>
          <a:ext cx="323850" cy="257176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  <xdr:twoCellAnchor>
    <xdr:from>
      <xdr:col>11</xdr:col>
      <xdr:colOff>266699</xdr:colOff>
      <xdr:row>19</xdr:row>
      <xdr:rowOff>142875</xdr:rowOff>
    </xdr:from>
    <xdr:to>
      <xdr:col>12</xdr:col>
      <xdr:colOff>495300</xdr:colOff>
      <xdr:row>22</xdr:row>
      <xdr:rowOff>228601</xdr:rowOff>
    </xdr:to>
    <xdr:sp macro="" textlink="">
      <xdr:nvSpPr>
        <xdr:cNvPr id="8" name="Seta para a direita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235166-FBBA-AF95-F061-B446B116F3E7}"/>
            </a:ext>
          </a:extLst>
        </xdr:cNvPr>
        <xdr:cNvSpPr/>
      </xdr:nvSpPr>
      <xdr:spPr>
        <a:xfrm>
          <a:off x="6829424" y="3810000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2</xdr:row>
      <xdr:rowOff>104775</xdr:rowOff>
    </xdr:from>
    <xdr:to>
      <xdr:col>11</xdr:col>
      <xdr:colOff>1047750</xdr:colOff>
      <xdr:row>7</xdr:row>
      <xdr:rowOff>19050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1EF58C8-FD70-AC12-7D9F-4775868BD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5" t="6415" r="14205" b="36303"/>
        <a:stretch/>
      </xdr:blipFill>
      <xdr:spPr>
        <a:xfrm>
          <a:off x="5991225" y="400050"/>
          <a:ext cx="1276350" cy="12001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57150</xdr:colOff>
      <xdr:row>1</xdr:row>
      <xdr:rowOff>60100</xdr:rowOff>
    </xdr:from>
    <xdr:to>
      <xdr:col>10</xdr:col>
      <xdr:colOff>247650</xdr:colOff>
      <xdr:row>7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93AC46-05D8-CB94-DAB8-6B717DF16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52" t="3456" r="852" b="50988"/>
        <a:stretch/>
      </xdr:blipFill>
      <xdr:spPr>
        <a:xfrm>
          <a:off x="361950" y="212500"/>
          <a:ext cx="5448300" cy="15210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11</xdr:col>
      <xdr:colOff>161925</xdr:colOff>
      <xdr:row>15</xdr:row>
      <xdr:rowOff>0</xdr:rowOff>
    </xdr:from>
    <xdr:to>
      <xdr:col>11</xdr:col>
      <xdr:colOff>1000126</xdr:colOff>
      <xdr:row>16</xdr:row>
      <xdr:rowOff>171451</xdr:rowOff>
    </xdr:to>
    <xdr:sp macro="" textlink="">
      <xdr:nvSpPr>
        <xdr:cNvPr id="5" name="Seta para a direit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DA14BC-1C52-5D14-2088-51ABA6E28084}"/>
            </a:ext>
          </a:extLst>
        </xdr:cNvPr>
        <xdr:cNvSpPr/>
      </xdr:nvSpPr>
      <xdr:spPr>
        <a:xfrm rot="10800000">
          <a:off x="6381750" y="3914775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409574</xdr:colOff>
      <xdr:row>3</xdr:row>
      <xdr:rowOff>9526</xdr:rowOff>
    </xdr:from>
    <xdr:to>
      <xdr:col>12</xdr:col>
      <xdr:colOff>609599</xdr:colOff>
      <xdr:row>15</xdr:row>
      <xdr:rowOff>69759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626739D-08AC-BA97-3ED8-69BDC648B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2974" b="1974"/>
        <a:stretch/>
      </xdr:blipFill>
      <xdr:spPr>
        <a:xfrm>
          <a:off x="3762374" y="704851"/>
          <a:ext cx="3248025" cy="208905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11</xdr:col>
      <xdr:colOff>514349</xdr:colOff>
      <xdr:row>19</xdr:row>
      <xdr:rowOff>57151</xdr:rowOff>
    </xdr:from>
    <xdr:to>
      <xdr:col>12</xdr:col>
      <xdr:colOff>742950</xdr:colOff>
      <xdr:row>22</xdr:row>
      <xdr:rowOff>133352</xdr:rowOff>
    </xdr:to>
    <xdr:sp macro="" textlink="">
      <xdr:nvSpPr>
        <xdr:cNvPr id="4" name="Seta para a direit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E01546-7B73-67D3-EFAB-3D661EED12CB}"/>
            </a:ext>
          </a:extLst>
        </xdr:cNvPr>
        <xdr:cNvSpPr/>
      </xdr:nvSpPr>
      <xdr:spPr>
        <a:xfrm>
          <a:off x="6305549" y="3476626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8</xdr:row>
      <xdr:rowOff>9525</xdr:rowOff>
    </xdr:from>
    <xdr:to>
      <xdr:col>20</xdr:col>
      <xdr:colOff>133350</xdr:colOff>
      <xdr:row>8</xdr:row>
      <xdr:rowOff>19050</xdr:rowOff>
    </xdr:to>
    <xdr:sp macro="" textlink="">
      <xdr:nvSpPr>
        <xdr:cNvPr id="15367" name="Line 12">
          <a:extLst>
            <a:ext uri="{FF2B5EF4-FFF2-40B4-BE49-F238E27FC236}">
              <a16:creationId xmlns:a16="http://schemas.microsoft.com/office/drawing/2014/main" id="{F74747F9-EACE-50A7-B00C-0A9E44A68628}"/>
            </a:ext>
          </a:extLst>
        </xdr:cNvPr>
        <xdr:cNvSpPr>
          <a:spLocks noChangeShapeType="1"/>
        </xdr:cNvSpPr>
      </xdr:nvSpPr>
      <xdr:spPr bwMode="auto">
        <a:xfrm>
          <a:off x="2181225" y="2076450"/>
          <a:ext cx="387667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314325</xdr:colOff>
      <xdr:row>7</xdr:row>
      <xdr:rowOff>123825</xdr:rowOff>
    </xdr:from>
    <xdr:to>
      <xdr:col>10</xdr:col>
      <xdr:colOff>257175</xdr:colOff>
      <xdr:row>7</xdr:row>
      <xdr:rowOff>123825</xdr:rowOff>
    </xdr:to>
    <xdr:sp macro="" textlink="">
      <xdr:nvSpPr>
        <xdr:cNvPr id="15368" name="Line 13">
          <a:extLst>
            <a:ext uri="{FF2B5EF4-FFF2-40B4-BE49-F238E27FC236}">
              <a16:creationId xmlns:a16="http://schemas.microsoft.com/office/drawing/2014/main" id="{97946C27-4E62-56EE-8A2F-8E31111215E0}"/>
            </a:ext>
          </a:extLst>
        </xdr:cNvPr>
        <xdr:cNvSpPr>
          <a:spLocks noChangeShapeType="1"/>
        </xdr:cNvSpPr>
      </xdr:nvSpPr>
      <xdr:spPr bwMode="auto">
        <a:xfrm>
          <a:off x="3200400" y="194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16</xdr:row>
      <xdr:rowOff>19050</xdr:rowOff>
    </xdr:from>
    <xdr:to>
      <xdr:col>18</xdr:col>
      <xdr:colOff>171450</xdr:colOff>
      <xdr:row>16</xdr:row>
      <xdr:rowOff>28575</xdr:rowOff>
    </xdr:to>
    <xdr:sp macro="" textlink="">
      <xdr:nvSpPr>
        <xdr:cNvPr id="15369" name="Line 16">
          <a:extLst>
            <a:ext uri="{FF2B5EF4-FFF2-40B4-BE49-F238E27FC236}">
              <a16:creationId xmlns:a16="http://schemas.microsoft.com/office/drawing/2014/main" id="{DCC3DF96-2F08-90C2-3F49-9C571E57C4DC}"/>
            </a:ext>
          </a:extLst>
        </xdr:cNvPr>
        <xdr:cNvSpPr>
          <a:spLocks noChangeShapeType="1"/>
        </xdr:cNvSpPr>
      </xdr:nvSpPr>
      <xdr:spPr bwMode="auto">
        <a:xfrm flipV="1">
          <a:off x="466725" y="4086225"/>
          <a:ext cx="47720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304800</xdr:colOff>
      <xdr:row>18</xdr:row>
      <xdr:rowOff>114300</xdr:rowOff>
    </xdr:from>
    <xdr:to>
      <xdr:col>23</xdr:col>
      <xdr:colOff>152400</xdr:colOff>
      <xdr:row>19</xdr:row>
      <xdr:rowOff>104775</xdr:rowOff>
    </xdr:to>
    <xdr:sp macro="" textlink="">
      <xdr:nvSpPr>
        <xdr:cNvPr id="2" name="Elipse 1">
          <a:extLst>
            <a:ext uri="{FF2B5EF4-FFF2-40B4-BE49-F238E27FC236}">
              <a16:creationId xmlns:a16="http://schemas.microsoft.com/office/drawing/2014/main" id="{32D4B1A2-4543-9FA7-1FB7-6D4E1085D845}"/>
            </a:ext>
          </a:extLst>
        </xdr:cNvPr>
        <xdr:cNvSpPr/>
      </xdr:nvSpPr>
      <xdr:spPr>
        <a:xfrm>
          <a:off x="5505450" y="3829050"/>
          <a:ext cx="1943100" cy="238125"/>
        </a:xfrm>
        <a:prstGeom prst="ellipse">
          <a:avLst/>
        </a:prstGeom>
        <a:solidFill>
          <a:schemeClr val="tx1">
            <a:alpha val="7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23</xdr:col>
      <xdr:colOff>323850</xdr:colOff>
      <xdr:row>5</xdr:row>
      <xdr:rowOff>180974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4F5A7-DF23-3C11-AB44-0DE1F0B34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32" r="359"/>
        <a:stretch/>
      </xdr:blipFill>
      <xdr:spPr>
        <a:xfrm>
          <a:off x="19050" y="0"/>
          <a:ext cx="7924800" cy="15239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22</xdr:col>
      <xdr:colOff>314325</xdr:colOff>
      <xdr:row>16</xdr:row>
      <xdr:rowOff>190500</xdr:rowOff>
    </xdr:from>
    <xdr:to>
      <xdr:col>24</xdr:col>
      <xdr:colOff>152401</xdr:colOff>
      <xdr:row>19</xdr:row>
      <xdr:rowOff>19051</xdr:rowOff>
    </xdr:to>
    <xdr:sp macro="" textlink="">
      <xdr:nvSpPr>
        <xdr:cNvPr id="7" name="Seta para a direit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52A662-DCC3-4AB2-3405-53CEFD8726D8}"/>
            </a:ext>
          </a:extLst>
        </xdr:cNvPr>
        <xdr:cNvSpPr/>
      </xdr:nvSpPr>
      <xdr:spPr>
        <a:xfrm>
          <a:off x="7286625" y="4257675"/>
          <a:ext cx="838201" cy="571501"/>
        </a:xfrm>
        <a:prstGeom prst="rightArrow">
          <a:avLst/>
        </a:prstGeom>
        <a:solidFill>
          <a:srgbClr val="C0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4</xdr:row>
      <xdr:rowOff>123825</xdr:rowOff>
    </xdr:from>
    <xdr:to>
      <xdr:col>5</xdr:col>
      <xdr:colOff>257175</xdr:colOff>
      <xdr:row>4</xdr:row>
      <xdr:rowOff>123825</xdr:rowOff>
    </xdr:to>
    <xdr:sp macro="" textlink="">
      <xdr:nvSpPr>
        <xdr:cNvPr id="8928" name="Line 13">
          <a:extLst>
            <a:ext uri="{FF2B5EF4-FFF2-40B4-BE49-F238E27FC236}">
              <a16:creationId xmlns:a16="http://schemas.microsoft.com/office/drawing/2014/main" id="{1089B6AB-3901-7BC5-3521-A91308C7CA38}"/>
            </a:ext>
          </a:extLst>
        </xdr:cNvPr>
        <xdr:cNvSpPr>
          <a:spLocks noChangeShapeType="1"/>
        </xdr:cNvSpPr>
      </xdr:nvSpPr>
      <xdr:spPr bwMode="auto">
        <a:xfrm>
          <a:off x="2667000" y="172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123825</xdr:colOff>
      <xdr:row>3</xdr:row>
      <xdr:rowOff>114300</xdr:rowOff>
    </xdr:from>
    <xdr:to>
      <xdr:col>14</xdr:col>
      <xdr:colOff>238125</xdr:colOff>
      <xdr:row>3</xdr:row>
      <xdr:rowOff>123825</xdr:rowOff>
    </xdr:to>
    <xdr:sp macro="" textlink="">
      <xdr:nvSpPr>
        <xdr:cNvPr id="8929" name="Line 16">
          <a:extLst>
            <a:ext uri="{FF2B5EF4-FFF2-40B4-BE49-F238E27FC236}">
              <a16:creationId xmlns:a16="http://schemas.microsoft.com/office/drawing/2014/main" id="{192165CC-9258-7BF0-A829-C9D8A1681EB7}"/>
            </a:ext>
          </a:extLst>
        </xdr:cNvPr>
        <xdr:cNvSpPr>
          <a:spLocks noChangeShapeType="1"/>
        </xdr:cNvSpPr>
      </xdr:nvSpPr>
      <xdr:spPr bwMode="auto">
        <a:xfrm flipV="1">
          <a:off x="781050" y="1543050"/>
          <a:ext cx="60579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133350</xdr:colOff>
      <xdr:row>0</xdr:row>
      <xdr:rowOff>114299</xdr:rowOff>
    </xdr:from>
    <xdr:to>
      <xdr:col>14</xdr:col>
      <xdr:colOff>371475</xdr:colOff>
      <xdr:row>3</xdr:row>
      <xdr:rowOff>142874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6F2A280-2479-653A-6A50-FBED068B3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70"/>
        <a:stretch/>
      </xdr:blipFill>
      <xdr:spPr>
        <a:xfrm>
          <a:off x="790575" y="114299"/>
          <a:ext cx="6181725" cy="14573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14</xdr:col>
      <xdr:colOff>342900</xdr:colOff>
      <xdr:row>16</xdr:row>
      <xdr:rowOff>9525</xdr:rowOff>
    </xdr:from>
    <xdr:to>
      <xdr:col>17</xdr:col>
      <xdr:colOff>19051</xdr:colOff>
      <xdr:row>19</xdr:row>
      <xdr:rowOff>104776</xdr:rowOff>
    </xdr:to>
    <xdr:sp macro="" textlink="">
      <xdr:nvSpPr>
        <xdr:cNvPr id="7" name="Seta para a direit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E2EAE9-4658-DBDA-D225-363F8EC8E78A}"/>
            </a:ext>
          </a:extLst>
        </xdr:cNvPr>
        <xdr:cNvSpPr/>
      </xdr:nvSpPr>
      <xdr:spPr>
        <a:xfrm>
          <a:off x="6943725" y="3743325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247650</xdr:colOff>
      <xdr:row>6</xdr:row>
      <xdr:rowOff>28575</xdr:rowOff>
    </xdr:from>
    <xdr:to>
      <xdr:col>14</xdr:col>
      <xdr:colOff>66675</xdr:colOff>
      <xdr:row>6</xdr:row>
      <xdr:rowOff>38100</xdr:rowOff>
    </xdr:to>
    <xdr:sp macro="" textlink="">
      <xdr:nvSpPr>
        <xdr:cNvPr id="15272" name="Line 21">
          <a:extLst>
            <a:ext uri="{FF2B5EF4-FFF2-40B4-BE49-F238E27FC236}">
              <a16:creationId xmlns:a16="http://schemas.microsoft.com/office/drawing/2014/main" id="{0FDFD412-84B6-AB82-9746-B82254D18899}"/>
            </a:ext>
          </a:extLst>
        </xdr:cNvPr>
        <xdr:cNvSpPr>
          <a:spLocks noChangeShapeType="1"/>
        </xdr:cNvSpPr>
      </xdr:nvSpPr>
      <xdr:spPr bwMode="auto">
        <a:xfrm>
          <a:off x="4953000" y="1971675"/>
          <a:ext cx="6572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7</xdr:row>
      <xdr:rowOff>0</xdr:rowOff>
    </xdr:from>
    <xdr:to>
      <xdr:col>17</xdr:col>
      <xdr:colOff>104775</xdr:colOff>
      <xdr:row>7</xdr:row>
      <xdr:rowOff>0</xdr:rowOff>
    </xdr:to>
    <xdr:sp macro="" textlink="">
      <xdr:nvSpPr>
        <xdr:cNvPr id="15273" name="Line 23">
          <a:extLst>
            <a:ext uri="{FF2B5EF4-FFF2-40B4-BE49-F238E27FC236}">
              <a16:creationId xmlns:a16="http://schemas.microsoft.com/office/drawing/2014/main" id="{83CCF92F-8C05-BB5C-645C-3C3036688540}"/>
            </a:ext>
          </a:extLst>
        </xdr:cNvPr>
        <xdr:cNvSpPr>
          <a:spLocks noChangeShapeType="1"/>
        </xdr:cNvSpPr>
      </xdr:nvSpPr>
      <xdr:spPr bwMode="auto">
        <a:xfrm>
          <a:off x="209550" y="2143125"/>
          <a:ext cx="6353175" cy="0"/>
        </a:xfrm>
        <a:prstGeom prst="line">
          <a:avLst/>
        </a:prstGeom>
        <a:noFill/>
        <a:ln w="19050">
          <a:solidFill>
            <a:srgbClr val="FFFF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8</xdr:row>
      <xdr:rowOff>190500</xdr:rowOff>
    </xdr:from>
    <xdr:to>
      <xdr:col>8</xdr:col>
      <xdr:colOff>171450</xdr:colOff>
      <xdr:row>9</xdr:row>
      <xdr:rowOff>0</xdr:rowOff>
    </xdr:to>
    <xdr:sp macro="" textlink="">
      <xdr:nvSpPr>
        <xdr:cNvPr id="15274" name="Line 24">
          <a:extLst>
            <a:ext uri="{FF2B5EF4-FFF2-40B4-BE49-F238E27FC236}">
              <a16:creationId xmlns:a16="http://schemas.microsoft.com/office/drawing/2014/main" id="{6895054C-02B9-E0EC-9296-97760D3E9B81}"/>
            </a:ext>
          </a:extLst>
        </xdr:cNvPr>
        <xdr:cNvSpPr>
          <a:spLocks noChangeShapeType="1"/>
        </xdr:cNvSpPr>
      </xdr:nvSpPr>
      <xdr:spPr bwMode="auto">
        <a:xfrm>
          <a:off x="552450" y="2533650"/>
          <a:ext cx="2647950" cy="9525"/>
        </a:xfrm>
        <a:prstGeom prst="line">
          <a:avLst/>
        </a:prstGeom>
        <a:noFill/>
        <a:ln w="9525">
          <a:solidFill>
            <a:srgbClr val="FFFF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219075</xdr:colOff>
      <xdr:row>8</xdr:row>
      <xdr:rowOff>200025</xdr:rowOff>
    </xdr:from>
    <xdr:to>
      <xdr:col>14</xdr:col>
      <xdr:colOff>409575</xdr:colOff>
      <xdr:row>9</xdr:row>
      <xdr:rowOff>9525</xdr:rowOff>
    </xdr:to>
    <xdr:sp macro="" textlink="">
      <xdr:nvSpPr>
        <xdr:cNvPr id="15275" name="Line 25">
          <a:extLst>
            <a:ext uri="{FF2B5EF4-FFF2-40B4-BE49-F238E27FC236}">
              <a16:creationId xmlns:a16="http://schemas.microsoft.com/office/drawing/2014/main" id="{784C4428-BF62-742F-8D39-F69FA816B571}"/>
            </a:ext>
          </a:extLst>
        </xdr:cNvPr>
        <xdr:cNvSpPr>
          <a:spLocks noChangeShapeType="1"/>
        </xdr:cNvSpPr>
      </xdr:nvSpPr>
      <xdr:spPr bwMode="auto">
        <a:xfrm>
          <a:off x="3248025" y="2543175"/>
          <a:ext cx="2705100" cy="9525"/>
        </a:xfrm>
        <a:prstGeom prst="line">
          <a:avLst/>
        </a:prstGeom>
        <a:noFill/>
        <a:ln w="9525">
          <a:solidFill>
            <a:srgbClr val="FFFF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</xdr:row>
      <xdr:rowOff>114300</xdr:rowOff>
    </xdr:from>
    <xdr:to>
      <xdr:col>2</xdr:col>
      <xdr:colOff>142875</xdr:colOff>
      <xdr:row>9</xdr:row>
      <xdr:rowOff>19050</xdr:rowOff>
    </xdr:to>
    <xdr:sp macro="" textlink="">
      <xdr:nvSpPr>
        <xdr:cNvPr id="15276" name="Line 26">
          <a:extLst>
            <a:ext uri="{FF2B5EF4-FFF2-40B4-BE49-F238E27FC236}">
              <a16:creationId xmlns:a16="http://schemas.microsoft.com/office/drawing/2014/main" id="{BD158425-17E0-3443-0B94-E1E55C686B3D}"/>
            </a:ext>
          </a:extLst>
        </xdr:cNvPr>
        <xdr:cNvSpPr>
          <a:spLocks noChangeShapeType="1"/>
        </xdr:cNvSpPr>
      </xdr:nvSpPr>
      <xdr:spPr bwMode="auto">
        <a:xfrm>
          <a:off x="647700" y="2457450"/>
          <a:ext cx="9525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190500</xdr:colOff>
      <xdr:row>8</xdr:row>
      <xdr:rowOff>95250</xdr:rowOff>
    </xdr:from>
    <xdr:to>
      <xdr:col>8</xdr:col>
      <xdr:colOff>190500</xdr:colOff>
      <xdr:row>8</xdr:row>
      <xdr:rowOff>152400</xdr:rowOff>
    </xdr:to>
    <xdr:sp macro="" textlink="">
      <xdr:nvSpPr>
        <xdr:cNvPr id="15277" name="Line 27">
          <a:extLst>
            <a:ext uri="{FF2B5EF4-FFF2-40B4-BE49-F238E27FC236}">
              <a16:creationId xmlns:a16="http://schemas.microsoft.com/office/drawing/2014/main" id="{266413FF-BDFF-0B2F-401E-DFCC841003E2}"/>
            </a:ext>
          </a:extLst>
        </xdr:cNvPr>
        <xdr:cNvSpPr>
          <a:spLocks noChangeShapeType="1"/>
        </xdr:cNvSpPr>
      </xdr:nvSpPr>
      <xdr:spPr bwMode="auto">
        <a:xfrm>
          <a:off x="3219450" y="2438400"/>
          <a:ext cx="0" cy="57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180975</xdr:colOff>
      <xdr:row>8</xdr:row>
      <xdr:rowOff>104775</xdr:rowOff>
    </xdr:from>
    <xdr:to>
      <xdr:col>14</xdr:col>
      <xdr:colOff>190500</xdr:colOff>
      <xdr:row>9</xdr:row>
      <xdr:rowOff>0</xdr:rowOff>
    </xdr:to>
    <xdr:sp macro="" textlink="">
      <xdr:nvSpPr>
        <xdr:cNvPr id="15278" name="Line 28">
          <a:extLst>
            <a:ext uri="{FF2B5EF4-FFF2-40B4-BE49-F238E27FC236}">
              <a16:creationId xmlns:a16="http://schemas.microsoft.com/office/drawing/2014/main" id="{9030EB49-F582-629E-876A-1B0C68C9EAF1}"/>
            </a:ext>
          </a:extLst>
        </xdr:cNvPr>
        <xdr:cNvSpPr>
          <a:spLocks noChangeShapeType="1"/>
        </xdr:cNvSpPr>
      </xdr:nvSpPr>
      <xdr:spPr bwMode="auto">
        <a:xfrm>
          <a:off x="5724525" y="2447925"/>
          <a:ext cx="9525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352426</xdr:colOff>
      <xdr:row>6</xdr:row>
      <xdr:rowOff>114300</xdr:rowOff>
    </xdr:from>
    <xdr:to>
      <xdr:col>12</xdr:col>
      <xdr:colOff>333376</xdr:colOff>
      <xdr:row>6</xdr:row>
      <xdr:rowOff>114300</xdr:rowOff>
    </xdr:to>
    <xdr:sp macro="" textlink="">
      <xdr:nvSpPr>
        <xdr:cNvPr id="24" name="Line 20">
          <a:extLst>
            <a:ext uri="{FF2B5EF4-FFF2-40B4-BE49-F238E27FC236}">
              <a16:creationId xmlns:a16="http://schemas.microsoft.com/office/drawing/2014/main" id="{1251E61E-8481-9439-F61C-D588441A6733}"/>
            </a:ext>
          </a:extLst>
        </xdr:cNvPr>
        <xdr:cNvSpPr>
          <a:spLocks noChangeShapeType="1"/>
        </xdr:cNvSpPr>
      </xdr:nvSpPr>
      <xdr:spPr bwMode="auto">
        <a:xfrm>
          <a:off x="4638676" y="1666875"/>
          <a:ext cx="400050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13</xdr:col>
      <xdr:colOff>390526</xdr:colOff>
      <xdr:row>6</xdr:row>
      <xdr:rowOff>114300</xdr:rowOff>
    </xdr:from>
    <xdr:to>
      <xdr:col>14</xdr:col>
      <xdr:colOff>400051</xdr:colOff>
      <xdr:row>6</xdr:row>
      <xdr:rowOff>114300</xdr:rowOff>
    </xdr:to>
    <xdr:sp macro="" textlink="">
      <xdr:nvSpPr>
        <xdr:cNvPr id="26" name="Line 20">
          <a:extLst>
            <a:ext uri="{FF2B5EF4-FFF2-40B4-BE49-F238E27FC236}">
              <a16:creationId xmlns:a16="http://schemas.microsoft.com/office/drawing/2014/main" id="{4592F9B4-7B36-F496-1F87-00BF8110E691}"/>
            </a:ext>
          </a:extLst>
        </xdr:cNvPr>
        <xdr:cNvSpPr>
          <a:spLocks noChangeShapeType="1"/>
        </xdr:cNvSpPr>
      </xdr:nvSpPr>
      <xdr:spPr bwMode="auto">
        <a:xfrm>
          <a:off x="5514976" y="1666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8</xdr:col>
      <xdr:colOff>266701</xdr:colOff>
      <xdr:row>6</xdr:row>
      <xdr:rowOff>114300</xdr:rowOff>
    </xdr:from>
    <xdr:to>
      <xdr:col>9</xdr:col>
      <xdr:colOff>276226</xdr:colOff>
      <xdr:row>6</xdr:row>
      <xdr:rowOff>114300</xdr:rowOff>
    </xdr:to>
    <xdr:sp macro="" textlink="">
      <xdr:nvSpPr>
        <xdr:cNvPr id="27" name="Line 20">
          <a:extLst>
            <a:ext uri="{FF2B5EF4-FFF2-40B4-BE49-F238E27FC236}">
              <a16:creationId xmlns:a16="http://schemas.microsoft.com/office/drawing/2014/main" id="{8F2A8A19-1791-EA75-C02C-847344FCA38A}"/>
            </a:ext>
          </a:extLst>
        </xdr:cNvPr>
        <xdr:cNvSpPr>
          <a:spLocks noChangeShapeType="1"/>
        </xdr:cNvSpPr>
      </xdr:nvSpPr>
      <xdr:spPr bwMode="auto">
        <a:xfrm>
          <a:off x="3295651" y="1666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9</xdr:col>
      <xdr:colOff>295276</xdr:colOff>
      <xdr:row>6</xdr:row>
      <xdr:rowOff>114300</xdr:rowOff>
    </xdr:from>
    <xdr:to>
      <xdr:col>10</xdr:col>
      <xdr:colOff>304801</xdr:colOff>
      <xdr:row>6</xdr:row>
      <xdr:rowOff>114300</xdr:rowOff>
    </xdr:to>
    <xdr:sp macro="" textlink="">
      <xdr:nvSpPr>
        <xdr:cNvPr id="28" name="Line 20">
          <a:extLst>
            <a:ext uri="{FF2B5EF4-FFF2-40B4-BE49-F238E27FC236}">
              <a16:creationId xmlns:a16="http://schemas.microsoft.com/office/drawing/2014/main" id="{4974495E-CFC0-5BE1-EE79-25B57441DF2E}"/>
            </a:ext>
          </a:extLst>
        </xdr:cNvPr>
        <xdr:cNvSpPr>
          <a:spLocks noChangeShapeType="1"/>
        </xdr:cNvSpPr>
      </xdr:nvSpPr>
      <xdr:spPr bwMode="auto">
        <a:xfrm>
          <a:off x="3743326" y="1666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10</xdr:col>
      <xdr:colOff>323851</xdr:colOff>
      <xdr:row>6</xdr:row>
      <xdr:rowOff>114300</xdr:rowOff>
    </xdr:from>
    <xdr:to>
      <xdr:col>11</xdr:col>
      <xdr:colOff>333376</xdr:colOff>
      <xdr:row>6</xdr:row>
      <xdr:rowOff>114300</xdr:rowOff>
    </xdr:to>
    <xdr:sp macro="" textlink="">
      <xdr:nvSpPr>
        <xdr:cNvPr id="30" name="Line 20">
          <a:extLst>
            <a:ext uri="{FF2B5EF4-FFF2-40B4-BE49-F238E27FC236}">
              <a16:creationId xmlns:a16="http://schemas.microsoft.com/office/drawing/2014/main" id="{8D288AC3-190B-0084-CFFA-2B91D06374ED}"/>
            </a:ext>
          </a:extLst>
        </xdr:cNvPr>
        <xdr:cNvSpPr>
          <a:spLocks noChangeShapeType="1"/>
        </xdr:cNvSpPr>
      </xdr:nvSpPr>
      <xdr:spPr bwMode="auto">
        <a:xfrm>
          <a:off x="4191001" y="1666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12</xdr:col>
      <xdr:colOff>361951</xdr:colOff>
      <xdr:row>6</xdr:row>
      <xdr:rowOff>114300</xdr:rowOff>
    </xdr:from>
    <xdr:to>
      <xdr:col>13</xdr:col>
      <xdr:colOff>371476</xdr:colOff>
      <xdr:row>6</xdr:row>
      <xdr:rowOff>114300</xdr:rowOff>
    </xdr:to>
    <xdr:sp macro="" textlink="">
      <xdr:nvSpPr>
        <xdr:cNvPr id="31" name="Line 20">
          <a:extLst>
            <a:ext uri="{FF2B5EF4-FFF2-40B4-BE49-F238E27FC236}">
              <a16:creationId xmlns:a16="http://schemas.microsoft.com/office/drawing/2014/main" id="{A9865331-552D-D7BC-2393-E73E69026AA4}"/>
            </a:ext>
          </a:extLst>
        </xdr:cNvPr>
        <xdr:cNvSpPr>
          <a:spLocks noChangeShapeType="1"/>
        </xdr:cNvSpPr>
      </xdr:nvSpPr>
      <xdr:spPr bwMode="auto">
        <a:xfrm>
          <a:off x="5067301" y="1666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5</xdr:col>
      <xdr:colOff>171451</xdr:colOff>
      <xdr:row>6</xdr:row>
      <xdr:rowOff>114300</xdr:rowOff>
    </xdr:from>
    <xdr:to>
      <xdr:col>6</xdr:col>
      <xdr:colOff>152401</xdr:colOff>
      <xdr:row>6</xdr:row>
      <xdr:rowOff>114300</xdr:rowOff>
    </xdr:to>
    <xdr:sp macro="" textlink="">
      <xdr:nvSpPr>
        <xdr:cNvPr id="34" name="Line 20">
          <a:extLst>
            <a:ext uri="{FF2B5EF4-FFF2-40B4-BE49-F238E27FC236}">
              <a16:creationId xmlns:a16="http://schemas.microsoft.com/office/drawing/2014/main" id="{F8C8FC09-B281-B713-D917-4864AC681A89}"/>
            </a:ext>
          </a:extLst>
        </xdr:cNvPr>
        <xdr:cNvSpPr>
          <a:spLocks noChangeShapeType="1"/>
        </xdr:cNvSpPr>
      </xdr:nvSpPr>
      <xdr:spPr bwMode="auto">
        <a:xfrm>
          <a:off x="1943101" y="1285875"/>
          <a:ext cx="400050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7</xdr:col>
      <xdr:colOff>209551</xdr:colOff>
      <xdr:row>6</xdr:row>
      <xdr:rowOff>114300</xdr:rowOff>
    </xdr:from>
    <xdr:to>
      <xdr:col>8</xdr:col>
      <xdr:colOff>219076</xdr:colOff>
      <xdr:row>6</xdr:row>
      <xdr:rowOff>114300</xdr:rowOff>
    </xdr:to>
    <xdr:sp macro="" textlink="">
      <xdr:nvSpPr>
        <xdr:cNvPr id="35" name="Line 20">
          <a:extLst>
            <a:ext uri="{FF2B5EF4-FFF2-40B4-BE49-F238E27FC236}">
              <a16:creationId xmlns:a16="http://schemas.microsoft.com/office/drawing/2014/main" id="{6F169C56-1079-FC27-E0DC-58A799CB2DA5}"/>
            </a:ext>
          </a:extLst>
        </xdr:cNvPr>
        <xdr:cNvSpPr>
          <a:spLocks noChangeShapeType="1"/>
        </xdr:cNvSpPr>
      </xdr:nvSpPr>
      <xdr:spPr bwMode="auto">
        <a:xfrm>
          <a:off x="2819401" y="1285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2</xdr:col>
      <xdr:colOff>85726</xdr:colOff>
      <xdr:row>6</xdr:row>
      <xdr:rowOff>114300</xdr:rowOff>
    </xdr:from>
    <xdr:to>
      <xdr:col>3</xdr:col>
      <xdr:colOff>95251</xdr:colOff>
      <xdr:row>6</xdr:row>
      <xdr:rowOff>114300</xdr:rowOff>
    </xdr:to>
    <xdr:sp macro="" textlink="">
      <xdr:nvSpPr>
        <xdr:cNvPr id="36" name="Line 20">
          <a:extLst>
            <a:ext uri="{FF2B5EF4-FFF2-40B4-BE49-F238E27FC236}">
              <a16:creationId xmlns:a16="http://schemas.microsoft.com/office/drawing/2014/main" id="{47EA07B2-21B7-0FE6-787F-7A0B81969F86}"/>
            </a:ext>
          </a:extLst>
        </xdr:cNvPr>
        <xdr:cNvSpPr>
          <a:spLocks noChangeShapeType="1"/>
        </xdr:cNvSpPr>
      </xdr:nvSpPr>
      <xdr:spPr bwMode="auto">
        <a:xfrm>
          <a:off x="600076" y="1285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3</xdr:col>
      <xdr:colOff>114301</xdr:colOff>
      <xdr:row>6</xdr:row>
      <xdr:rowOff>114300</xdr:rowOff>
    </xdr:from>
    <xdr:to>
      <xdr:col>4</xdr:col>
      <xdr:colOff>123826</xdr:colOff>
      <xdr:row>6</xdr:row>
      <xdr:rowOff>114300</xdr:rowOff>
    </xdr:to>
    <xdr:sp macro="" textlink="">
      <xdr:nvSpPr>
        <xdr:cNvPr id="37" name="Line 20">
          <a:extLst>
            <a:ext uri="{FF2B5EF4-FFF2-40B4-BE49-F238E27FC236}">
              <a16:creationId xmlns:a16="http://schemas.microsoft.com/office/drawing/2014/main" id="{67BFD8A2-32B9-3DEF-9F19-A51D394A47F0}"/>
            </a:ext>
          </a:extLst>
        </xdr:cNvPr>
        <xdr:cNvSpPr>
          <a:spLocks noChangeShapeType="1"/>
        </xdr:cNvSpPr>
      </xdr:nvSpPr>
      <xdr:spPr bwMode="auto">
        <a:xfrm>
          <a:off x="1047751" y="1285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4</xdr:col>
      <xdr:colOff>142876</xdr:colOff>
      <xdr:row>6</xdr:row>
      <xdr:rowOff>114300</xdr:rowOff>
    </xdr:from>
    <xdr:to>
      <xdr:col>5</xdr:col>
      <xdr:colOff>152401</xdr:colOff>
      <xdr:row>6</xdr:row>
      <xdr:rowOff>114300</xdr:rowOff>
    </xdr:to>
    <xdr:sp macro="" textlink="">
      <xdr:nvSpPr>
        <xdr:cNvPr id="38" name="Line 20">
          <a:extLst>
            <a:ext uri="{FF2B5EF4-FFF2-40B4-BE49-F238E27FC236}">
              <a16:creationId xmlns:a16="http://schemas.microsoft.com/office/drawing/2014/main" id="{AF6A507C-FF6A-80DC-2116-A656C96344C2}"/>
            </a:ext>
          </a:extLst>
        </xdr:cNvPr>
        <xdr:cNvSpPr>
          <a:spLocks noChangeShapeType="1"/>
        </xdr:cNvSpPr>
      </xdr:nvSpPr>
      <xdr:spPr bwMode="auto">
        <a:xfrm>
          <a:off x="1495426" y="1285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6</xdr:col>
      <xdr:colOff>180976</xdr:colOff>
      <xdr:row>6</xdr:row>
      <xdr:rowOff>114300</xdr:rowOff>
    </xdr:from>
    <xdr:to>
      <xdr:col>7</xdr:col>
      <xdr:colOff>190501</xdr:colOff>
      <xdr:row>6</xdr:row>
      <xdr:rowOff>114300</xdr:rowOff>
    </xdr:to>
    <xdr:sp macro="" textlink="">
      <xdr:nvSpPr>
        <xdr:cNvPr id="39" name="Line 20">
          <a:extLst>
            <a:ext uri="{FF2B5EF4-FFF2-40B4-BE49-F238E27FC236}">
              <a16:creationId xmlns:a16="http://schemas.microsoft.com/office/drawing/2014/main" id="{6AF7EB87-1B7E-7AD4-BBAC-446BFDDB5ECE}"/>
            </a:ext>
          </a:extLst>
        </xdr:cNvPr>
        <xdr:cNvSpPr>
          <a:spLocks noChangeShapeType="1"/>
        </xdr:cNvSpPr>
      </xdr:nvSpPr>
      <xdr:spPr bwMode="auto">
        <a:xfrm>
          <a:off x="2371726" y="12858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>
    <xdr:from>
      <xdr:col>3</xdr:col>
      <xdr:colOff>295275</xdr:colOff>
      <xdr:row>5</xdr:row>
      <xdr:rowOff>85725</xdr:rowOff>
    </xdr:from>
    <xdr:to>
      <xdr:col>4</xdr:col>
      <xdr:colOff>304800</xdr:colOff>
      <xdr:row>5</xdr:row>
      <xdr:rowOff>85725</xdr:rowOff>
    </xdr:to>
    <xdr:sp macro="" textlink="">
      <xdr:nvSpPr>
        <xdr:cNvPr id="41" name="Line 20">
          <a:extLst>
            <a:ext uri="{FF2B5EF4-FFF2-40B4-BE49-F238E27FC236}">
              <a16:creationId xmlns:a16="http://schemas.microsoft.com/office/drawing/2014/main" id="{D2B451B8-96C3-9F15-D72F-0CC3C30F60C0}"/>
            </a:ext>
          </a:extLst>
        </xdr:cNvPr>
        <xdr:cNvSpPr>
          <a:spLocks noChangeShapeType="1"/>
        </xdr:cNvSpPr>
      </xdr:nvSpPr>
      <xdr:spPr bwMode="auto">
        <a:xfrm>
          <a:off x="1228725" y="1057275"/>
          <a:ext cx="428625" cy="0"/>
        </a:xfrm>
        <a:prstGeom prst="line">
          <a:avLst/>
        </a:prstGeom>
        <a:ln>
          <a:headEnd/>
          <a:tailEnd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/>
        <a:lstStyle/>
        <a:p>
          <a:endParaRPr lang="pt-BR"/>
        </a:p>
      </xdr:txBody>
    </xdr:sp>
    <xdr:clientData/>
  </xdr:twoCellAnchor>
  <xdr:twoCellAnchor editAs="oneCell">
    <xdr:from>
      <xdr:col>0</xdr:col>
      <xdr:colOff>38100</xdr:colOff>
      <xdr:row>2</xdr:row>
      <xdr:rowOff>9525</xdr:rowOff>
    </xdr:from>
    <xdr:to>
      <xdr:col>20</xdr:col>
      <xdr:colOff>69653</xdr:colOff>
      <xdr:row>5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00BCDBC-6880-5FBB-D562-2DFD1667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0050"/>
          <a:ext cx="7746803" cy="13620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18</xdr:col>
      <xdr:colOff>0</xdr:colOff>
      <xdr:row>15</xdr:row>
      <xdr:rowOff>0</xdr:rowOff>
    </xdr:from>
    <xdr:to>
      <xdr:col>20</xdr:col>
      <xdr:colOff>0</xdr:colOff>
      <xdr:row>16</xdr:row>
      <xdr:rowOff>66675</xdr:rowOff>
    </xdr:to>
    <xdr:sp macro="" textlink="">
      <xdr:nvSpPr>
        <xdr:cNvPr id="15293" name="Seta para a direit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6276A1-B013-9CFA-DD0D-D2F96D75A12D}"/>
            </a:ext>
          </a:extLst>
        </xdr:cNvPr>
        <xdr:cNvSpPr>
          <a:spLocks noChangeArrowheads="1"/>
        </xdr:cNvSpPr>
      </xdr:nvSpPr>
      <xdr:spPr bwMode="auto">
        <a:xfrm>
          <a:off x="6877050" y="3695700"/>
          <a:ext cx="838200" cy="571500"/>
        </a:xfrm>
        <a:prstGeom prst="rightArrow">
          <a:avLst>
            <a:gd name="adj1" fmla="val 50000"/>
            <a:gd name="adj2" fmla="val 50002"/>
          </a:avLst>
        </a:prstGeom>
        <a:solidFill>
          <a:srgbClr val="FFC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1209675</xdr:colOff>
      <xdr:row>16</xdr:row>
      <xdr:rowOff>152400</xdr:rowOff>
    </xdr:from>
    <xdr:to>
      <xdr:col>9</xdr:col>
      <xdr:colOff>752476</xdr:colOff>
      <xdr:row>19</xdr:row>
      <xdr:rowOff>95251</xdr:rowOff>
    </xdr:to>
    <xdr:sp macro="" textlink="">
      <xdr:nvSpPr>
        <xdr:cNvPr id="3" name="Seta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6CA5E-D05F-59B1-1122-2619303E8D36}"/>
            </a:ext>
          </a:extLst>
        </xdr:cNvPr>
        <xdr:cNvSpPr/>
      </xdr:nvSpPr>
      <xdr:spPr>
        <a:xfrm>
          <a:off x="6534150" y="3362325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57150</xdr:colOff>
      <xdr:row>20</xdr:row>
      <xdr:rowOff>152400</xdr:rowOff>
    </xdr:from>
    <xdr:to>
      <xdr:col>21</xdr:col>
      <xdr:colOff>38101</xdr:colOff>
      <xdr:row>22</xdr:row>
      <xdr:rowOff>209551</xdr:rowOff>
    </xdr:to>
    <xdr:sp macro="" textlink="">
      <xdr:nvSpPr>
        <xdr:cNvPr id="3" name="Seta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239710-7066-1788-65C9-2F6AFA1DEB37}"/>
            </a:ext>
          </a:extLst>
        </xdr:cNvPr>
        <xdr:cNvSpPr/>
      </xdr:nvSpPr>
      <xdr:spPr>
        <a:xfrm>
          <a:off x="7829550" y="4219575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257175</xdr:colOff>
      <xdr:row>18</xdr:row>
      <xdr:rowOff>123825</xdr:rowOff>
    </xdr:from>
    <xdr:to>
      <xdr:col>20</xdr:col>
      <xdr:colOff>695326</xdr:colOff>
      <xdr:row>20</xdr:row>
      <xdr:rowOff>180976</xdr:rowOff>
    </xdr:to>
    <xdr:sp macro="" textlink="">
      <xdr:nvSpPr>
        <xdr:cNvPr id="2" name="Seta para a direit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51D515-B0F3-D8E9-3EEF-2F55536235D7}"/>
            </a:ext>
          </a:extLst>
        </xdr:cNvPr>
        <xdr:cNvSpPr/>
      </xdr:nvSpPr>
      <xdr:spPr>
        <a:xfrm>
          <a:off x="7505700" y="3924300"/>
          <a:ext cx="838201" cy="571501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200025</xdr:colOff>
      <xdr:row>22</xdr:row>
      <xdr:rowOff>47625</xdr:rowOff>
    </xdr:from>
    <xdr:to>
      <xdr:col>13</xdr:col>
      <xdr:colOff>581026</xdr:colOff>
      <xdr:row>23</xdr:row>
      <xdr:rowOff>476250</xdr:rowOff>
    </xdr:to>
    <xdr:sp macro="" textlink="">
      <xdr:nvSpPr>
        <xdr:cNvPr id="3" name="Seta para a direit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E953E4-8795-5989-E15F-DA9EDE5DE7FD}"/>
            </a:ext>
          </a:extLst>
        </xdr:cNvPr>
        <xdr:cNvSpPr/>
      </xdr:nvSpPr>
      <xdr:spPr>
        <a:xfrm>
          <a:off x="5562600" y="4210050"/>
          <a:ext cx="990601" cy="628650"/>
        </a:xfrm>
        <a:prstGeom prst="rightArrow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pt-B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Q19" sqref="Q19"/>
    </sheetView>
  </sheetViews>
  <sheetFormatPr defaultRowHeight="12.75" x14ac:dyDescent="0.2"/>
  <cols>
    <col min="1" max="1" width="2.28515625" style="3" customWidth="1"/>
    <col min="2" max="2" width="6" style="3" customWidth="1"/>
    <col min="3" max="3" width="9.140625" style="3"/>
    <col min="4" max="4" width="10.5703125" style="3" bestFit="1" customWidth="1"/>
    <col min="5" max="5" width="9.140625" style="3"/>
    <col min="6" max="6" width="10.5703125" style="3" bestFit="1" customWidth="1"/>
    <col min="7" max="7" width="11.7109375" style="3" customWidth="1"/>
    <col min="8" max="8" width="11.140625" style="3" bestFit="1" customWidth="1"/>
    <col min="9" max="9" width="5.85546875" style="3" customWidth="1"/>
    <col min="10" max="10" width="11.7109375" style="3" customWidth="1"/>
    <col min="11" max="11" width="10.28515625" style="3" customWidth="1"/>
    <col min="12" max="13" width="9.140625" style="3"/>
    <col min="14" max="14" width="2.85546875" style="3" customWidth="1"/>
    <col min="15" max="15" width="2.7109375" style="3" customWidth="1"/>
    <col min="16" max="16384" width="9.140625" style="3"/>
  </cols>
  <sheetData>
    <row r="1" spans="1:15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x14ac:dyDescent="0.2">
      <c r="A2" s="10"/>
      <c r="O2" s="10"/>
    </row>
    <row r="3" spans="1:15" x14ac:dyDescent="0.2">
      <c r="A3" s="10"/>
      <c r="O3" s="10"/>
    </row>
    <row r="4" spans="1:15" ht="43.5" customHeight="1" x14ac:dyDescent="0.45">
      <c r="A4" s="10"/>
      <c r="D4" s="60" t="s">
        <v>50</v>
      </c>
      <c r="E4" s="61"/>
      <c r="F4" s="61"/>
      <c r="G4" s="61"/>
      <c r="H4" s="61"/>
      <c r="I4" s="61"/>
      <c r="J4" s="61"/>
      <c r="K4" s="61"/>
      <c r="L4" s="61"/>
      <c r="O4" s="10"/>
    </row>
    <row r="5" spans="1:15" x14ac:dyDescent="0.2">
      <c r="A5" s="10"/>
      <c r="O5" s="10"/>
    </row>
    <row r="6" spans="1:15" x14ac:dyDescent="0.2">
      <c r="A6" s="10"/>
      <c r="O6" s="10"/>
    </row>
    <row r="7" spans="1:15" x14ac:dyDescent="0.2">
      <c r="A7" s="10"/>
      <c r="O7" s="10"/>
    </row>
    <row r="8" spans="1:15" x14ac:dyDescent="0.2">
      <c r="A8" s="10"/>
      <c r="B8" s="176" t="s">
        <v>124</v>
      </c>
      <c r="O8" s="10"/>
    </row>
    <row r="9" spans="1:15" ht="18.75" thickBot="1" x14ac:dyDescent="0.3">
      <c r="A9" s="10"/>
      <c r="B9" s="57" t="s">
        <v>89</v>
      </c>
      <c r="O9" s="10"/>
    </row>
    <row r="10" spans="1:15" ht="15" thickBot="1" x14ac:dyDescent="0.25">
      <c r="A10" s="10"/>
      <c r="B10" s="58" t="s">
        <v>130</v>
      </c>
      <c r="J10" s="52">
        <v>500</v>
      </c>
      <c r="K10" s="3" t="s">
        <v>85</v>
      </c>
      <c r="O10" s="10"/>
    </row>
    <row r="11" spans="1:15" ht="15.75" customHeight="1" thickBot="1" x14ac:dyDescent="0.25">
      <c r="A11" s="10"/>
      <c r="C11" s="53" t="s">
        <v>87</v>
      </c>
      <c r="D11" s="54">
        <f>J10</f>
        <v>500</v>
      </c>
      <c r="E11" s="4" t="s">
        <v>86</v>
      </c>
      <c r="F11" s="52">
        <v>200</v>
      </c>
      <c r="G11" s="4" t="s">
        <v>88</v>
      </c>
      <c r="H11" s="54">
        <f>J10-F11</f>
        <v>300</v>
      </c>
      <c r="I11" s="59" t="str">
        <f>IF(H11&lt;0,CONCATENATE(" O cliente ficou devendo R$ ",ABS(H11),"."),CONCATENATE(" O cliente ficou  com R$ ",ABS(H11)," no banco.") )</f>
        <v xml:space="preserve"> O cliente ficou  com R$ 300 no banco.</v>
      </c>
      <c r="O11" s="10"/>
    </row>
    <row r="12" spans="1:15" ht="13.5" thickBot="1" x14ac:dyDescent="0.25">
      <c r="A12" s="10"/>
      <c r="C12" s="53"/>
      <c r="G12" s="4"/>
      <c r="I12" s="59"/>
      <c r="O12" s="10"/>
    </row>
    <row r="13" spans="1:15" ht="13.5" thickBot="1" x14ac:dyDescent="0.25">
      <c r="A13" s="10"/>
      <c r="C13" s="53" t="s">
        <v>87</v>
      </c>
      <c r="D13" s="54">
        <f>H11</f>
        <v>300</v>
      </c>
      <c r="E13" s="4" t="s">
        <v>86</v>
      </c>
      <c r="F13" s="52">
        <v>200</v>
      </c>
      <c r="G13" s="4" t="s">
        <v>88</v>
      </c>
      <c r="H13" s="54">
        <f>D13-F13</f>
        <v>100</v>
      </c>
      <c r="I13" s="59" t="str">
        <f>IF(H13&lt;0,CONCATENATE(" O cliente ficou devendo R$ ",ABS(H13),"."),CONCATENATE(" O cliente ficou  com R$ ",ABS(H13)," no banco.") )</f>
        <v xml:space="preserve"> O cliente ficou  com R$ 100 no banco.</v>
      </c>
      <c r="O13" s="10"/>
    </row>
    <row r="14" spans="1:15" ht="13.5" thickBot="1" x14ac:dyDescent="0.25">
      <c r="A14" s="10"/>
      <c r="C14" s="53"/>
      <c r="G14" s="4"/>
      <c r="I14" s="59"/>
      <c r="O14" s="10"/>
    </row>
    <row r="15" spans="1:15" ht="13.5" thickBot="1" x14ac:dyDescent="0.25">
      <c r="A15" s="10"/>
      <c r="C15" s="53" t="s">
        <v>87</v>
      </c>
      <c r="D15" s="54">
        <f>H13</f>
        <v>100</v>
      </c>
      <c r="E15" s="4" t="s">
        <v>86</v>
      </c>
      <c r="F15" s="52">
        <v>200</v>
      </c>
      <c r="G15" s="4" t="s">
        <v>88</v>
      </c>
      <c r="H15" s="54">
        <f>D15-F15</f>
        <v>-100</v>
      </c>
      <c r="I15" s="59" t="str">
        <f>IF(H15&lt;0,CONCATENATE(" O cliente ficou devendo R$ ",ABS(H15),"."),CONCATENATE(" O cliente ficou  com R$ ",ABS(H15)," no banco.") )</f>
        <v xml:space="preserve"> O cliente ficou devendo R$ 100.</v>
      </c>
      <c r="O15" s="10"/>
    </row>
    <row r="16" spans="1:15" x14ac:dyDescent="0.2">
      <c r="A16" s="10"/>
      <c r="G16" s="4"/>
      <c r="O16" s="10"/>
    </row>
    <row r="17" spans="1:15" x14ac:dyDescent="0.2">
      <c r="A17" s="10"/>
      <c r="C17" s="4" t="s">
        <v>90</v>
      </c>
      <c r="G17" s="4"/>
      <c r="O17" s="10"/>
    </row>
    <row r="18" spans="1:15" ht="13.5" thickBot="1" x14ac:dyDescent="0.25">
      <c r="A18" s="10"/>
      <c r="G18" s="4"/>
      <c r="O18" s="10"/>
    </row>
    <row r="19" spans="1:15" ht="13.5" thickBot="1" x14ac:dyDescent="0.25">
      <c r="A19" s="10"/>
      <c r="E19" s="7" t="s">
        <v>51</v>
      </c>
      <c r="F19" s="56"/>
      <c r="G19" s="59" t="str">
        <f>IF(F19&lt;&gt;"",IF(F19=-100,"Parabéns! Você acertou.","Tente Novamente"),"Coloque a Resposta!")</f>
        <v>Coloque a Resposta!</v>
      </c>
      <c r="O19" s="10"/>
    </row>
    <row r="20" spans="1:15" x14ac:dyDescent="0.2">
      <c r="A20" s="10"/>
      <c r="O20" s="10"/>
    </row>
    <row r="21" spans="1:15" x14ac:dyDescent="0.2">
      <c r="A21" s="10"/>
      <c r="G21" s="55"/>
      <c r="O21" s="10"/>
    </row>
    <row r="22" spans="1:15" x14ac:dyDescent="0.2">
      <c r="A22" s="10"/>
      <c r="O22" s="10"/>
    </row>
    <row r="23" spans="1:15" ht="27" x14ac:dyDescent="0.35">
      <c r="A23" s="10"/>
      <c r="B23" s="6"/>
      <c r="O23" s="10"/>
    </row>
    <row r="24" spans="1:15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3.5" customHeight="1" x14ac:dyDescent="0.2">
      <c r="B25" s="8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2"/>
  <sheetViews>
    <sheetView workbookViewId="0">
      <selection activeCell="O13" sqref="O13"/>
    </sheetView>
  </sheetViews>
  <sheetFormatPr defaultRowHeight="20.25" customHeight="1" x14ac:dyDescent="0.2"/>
  <cols>
    <col min="1" max="1" width="2.42578125" style="9" customWidth="1"/>
    <col min="2" max="2" width="2.140625" style="9" customWidth="1"/>
    <col min="3" max="11" width="9.85546875" style="9" customWidth="1"/>
    <col min="12" max="12" width="20.7109375" style="9" customWidth="1"/>
    <col min="13" max="13" width="2.140625" style="9" customWidth="1"/>
    <col min="14" max="46" width="9.140625" style="81"/>
    <col min="47" max="16384" width="9.140625" style="9"/>
  </cols>
  <sheetData>
    <row r="1" spans="1:13" ht="12" customHeight="1" x14ac:dyDescent="0.2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</row>
    <row r="2" spans="1:13" ht="11.25" customHeight="1" x14ac:dyDescent="0.2">
      <c r="A2" s="81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ht="20.25" customHeight="1" x14ac:dyDescent="0.2">
      <c r="A3" s="81"/>
      <c r="B3" s="10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0"/>
    </row>
    <row r="4" spans="1:13" ht="20.25" customHeight="1" x14ac:dyDescent="0.2">
      <c r="A4" s="81"/>
      <c r="B4" s="10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0"/>
    </row>
    <row r="5" spans="1:13" ht="20.25" customHeight="1" x14ac:dyDescent="0.2">
      <c r="A5" s="81"/>
      <c r="B5" s="10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0"/>
    </row>
    <row r="6" spans="1:13" ht="20.25" customHeight="1" x14ac:dyDescent="0.2">
      <c r="A6" s="81"/>
      <c r="B6" s="10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0"/>
    </row>
    <row r="7" spans="1:13" ht="20.25" customHeight="1" x14ac:dyDescent="0.25">
      <c r="A7" s="81"/>
      <c r="B7" s="10"/>
      <c r="C7" s="178"/>
      <c r="D7" s="178"/>
      <c r="E7" s="179"/>
      <c r="F7" s="178"/>
      <c r="G7" s="178"/>
      <c r="H7" s="178"/>
      <c r="I7" s="178"/>
      <c r="J7" s="178"/>
      <c r="K7" s="178"/>
      <c r="L7" s="178"/>
      <c r="M7" s="10"/>
    </row>
    <row r="8" spans="1:13" ht="31.5" customHeight="1" x14ac:dyDescent="0.25">
      <c r="A8" s="81"/>
      <c r="B8" s="10"/>
      <c r="C8" s="178" t="s">
        <v>126</v>
      </c>
      <c r="D8" s="178"/>
      <c r="E8" s="179"/>
      <c r="F8" s="178"/>
      <c r="G8" s="178"/>
      <c r="H8" s="178"/>
      <c r="I8" s="178"/>
      <c r="J8" s="178"/>
      <c r="K8" s="178"/>
      <c r="L8" s="178"/>
      <c r="M8" s="10"/>
    </row>
    <row r="9" spans="1:13" ht="20.25" customHeight="1" x14ac:dyDescent="0.25">
      <c r="A9" s="81"/>
      <c r="B9" s="10"/>
      <c r="C9" s="43" t="s">
        <v>121</v>
      </c>
      <c r="D9" s="44"/>
      <c r="E9" s="43"/>
      <c r="F9" s="44"/>
      <c r="G9" s="44"/>
      <c r="H9" s="44"/>
      <c r="I9" s="44"/>
      <c r="J9" s="44"/>
      <c r="K9" s="44"/>
      <c r="L9" s="44"/>
      <c r="M9" s="10"/>
    </row>
    <row r="10" spans="1:13" ht="20.25" customHeight="1" x14ac:dyDescent="0.25">
      <c r="A10" s="81"/>
      <c r="B10" s="10"/>
      <c r="C10" s="43" t="s">
        <v>122</v>
      </c>
      <c r="D10" s="44"/>
      <c r="E10" s="43"/>
      <c r="F10" s="44"/>
      <c r="G10" s="44"/>
      <c r="H10" s="44"/>
      <c r="I10" s="44"/>
      <c r="J10" s="44"/>
      <c r="K10" s="44"/>
      <c r="L10" s="44"/>
      <c r="M10" s="10"/>
    </row>
    <row r="11" spans="1:13" ht="20.25" customHeight="1" x14ac:dyDescent="0.25">
      <c r="A11" s="81"/>
      <c r="B11" s="10"/>
      <c r="C11" s="43" t="s">
        <v>123</v>
      </c>
      <c r="D11" s="44"/>
      <c r="E11" s="43"/>
      <c r="F11" s="44"/>
      <c r="G11" s="44"/>
      <c r="H11" s="44"/>
      <c r="I11" s="44"/>
      <c r="J11" s="44"/>
      <c r="K11" s="44"/>
      <c r="L11" s="44"/>
      <c r="M11" s="10"/>
    </row>
    <row r="12" spans="1:13" ht="20.25" customHeight="1" x14ac:dyDescent="0.2">
      <c r="A12" s="81"/>
      <c r="B12" s="10"/>
      <c r="C12" s="45" t="s">
        <v>117</v>
      </c>
      <c r="D12" s="44"/>
      <c r="E12" s="44"/>
      <c r="F12" s="44"/>
      <c r="G12" s="44"/>
      <c r="H12" s="44"/>
      <c r="I12" s="44"/>
      <c r="J12" s="44"/>
      <c r="K12" s="44"/>
      <c r="L12" s="44"/>
      <c r="M12" s="10"/>
    </row>
    <row r="13" spans="1:13" ht="20.25" customHeight="1" x14ac:dyDescent="0.25">
      <c r="A13" s="81"/>
      <c r="B13" s="10"/>
      <c r="C13" s="43" t="s">
        <v>116</v>
      </c>
      <c r="D13" s="44"/>
      <c r="E13" s="44"/>
      <c r="F13" s="44"/>
      <c r="G13" s="44"/>
      <c r="H13" s="44"/>
      <c r="I13" s="44"/>
      <c r="J13" s="44"/>
      <c r="K13" s="44"/>
      <c r="L13" s="44"/>
      <c r="M13" s="10"/>
    </row>
    <row r="14" spans="1:13" ht="30.75" customHeight="1" x14ac:dyDescent="0.25">
      <c r="A14" s="81"/>
      <c r="B14" s="10"/>
      <c r="C14" s="43" t="s">
        <v>118</v>
      </c>
      <c r="D14" s="44"/>
      <c r="E14" s="44"/>
      <c r="F14" s="44"/>
      <c r="G14" s="44"/>
      <c r="H14" s="44"/>
      <c r="I14" s="44"/>
      <c r="J14" s="44"/>
      <c r="K14" s="44"/>
      <c r="L14" s="44"/>
      <c r="M14" s="10"/>
    </row>
    <row r="15" spans="1:13" ht="20.25" customHeight="1" x14ac:dyDescent="0.25">
      <c r="A15" s="81"/>
      <c r="B15" s="10"/>
      <c r="C15" s="43" t="s">
        <v>115</v>
      </c>
      <c r="D15" s="44"/>
      <c r="E15" s="44"/>
      <c r="F15" s="44"/>
      <c r="G15" s="44"/>
      <c r="H15" s="44"/>
      <c r="I15" s="44"/>
      <c r="J15" s="44"/>
      <c r="K15" s="44"/>
      <c r="L15" s="44"/>
      <c r="M15" s="10"/>
    </row>
    <row r="16" spans="1:13" ht="31.5" customHeight="1" x14ac:dyDescent="0.2">
      <c r="A16" s="81"/>
      <c r="B16" s="10"/>
      <c r="C16" s="45" t="s">
        <v>119</v>
      </c>
      <c r="D16" s="44"/>
      <c r="E16" s="44"/>
      <c r="F16" s="44"/>
      <c r="G16" s="44"/>
      <c r="H16" s="44"/>
      <c r="I16" s="44"/>
      <c r="J16" s="44"/>
      <c r="K16" s="44"/>
      <c r="L16" s="44"/>
      <c r="M16" s="10"/>
    </row>
    <row r="17" spans="1:13" ht="29.25" customHeight="1" x14ac:dyDescent="0.2">
      <c r="A17" s="81"/>
      <c r="B17" s="10"/>
      <c r="C17" s="45" t="s">
        <v>120</v>
      </c>
      <c r="D17" s="44"/>
      <c r="E17" s="44"/>
      <c r="F17" s="44"/>
      <c r="G17" s="44"/>
      <c r="H17" s="44"/>
      <c r="I17" s="44"/>
      <c r="J17" s="44"/>
      <c r="K17" s="44"/>
      <c r="L17" s="44"/>
      <c r="M17" s="10"/>
    </row>
    <row r="18" spans="1:13" ht="12.75" customHeight="1" x14ac:dyDescent="0.2">
      <c r="A18" s="81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ht="20.25" customHeight="1" x14ac:dyDescent="0.2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</row>
    <row r="20" spans="1:13" ht="20.25" customHeight="1" x14ac:dyDescent="0.2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</row>
    <row r="21" spans="1:13" ht="20.25" customHeight="1" x14ac:dyDescent="0.2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</row>
    <row r="22" spans="1:13" ht="20.25" customHeight="1" x14ac:dyDescent="0.2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</row>
    <row r="23" spans="1:13" ht="20.25" customHeight="1" x14ac:dyDescent="0.2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3" ht="20.25" customHeight="1" x14ac:dyDescent="0.2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</row>
    <row r="25" spans="1:13" ht="20.25" customHeight="1" x14ac:dyDescent="0.2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1:13" ht="20.25" customHeight="1" x14ac:dyDescent="0.2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1:13" ht="20.25" customHeight="1" x14ac:dyDescent="0.2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1:13" ht="20.25" customHeight="1" x14ac:dyDescent="0.2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1:13" ht="20.25" customHeight="1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</row>
    <row r="30" spans="1:13" ht="20.25" customHeight="1" x14ac:dyDescent="0.2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</row>
    <row r="31" spans="1:13" ht="20.25" customHeight="1" x14ac:dyDescent="0.2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</row>
    <row r="32" spans="1:13" ht="20.25" customHeight="1" x14ac:dyDescent="0.2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</row>
    <row r="33" spans="1:13" ht="20.25" customHeight="1" x14ac:dyDescent="0.2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</row>
    <row r="34" spans="1:13" ht="20.25" customHeight="1" x14ac:dyDescent="0.2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</row>
    <row r="35" spans="1:13" ht="20.25" customHeight="1" x14ac:dyDescent="0.2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</row>
    <row r="36" spans="1:13" ht="20.25" customHeight="1" x14ac:dyDescent="0.2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</row>
    <row r="37" spans="1:13" ht="20.25" customHeight="1" x14ac:dyDescent="0.2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</row>
    <row r="38" spans="1:13" ht="20.25" customHeight="1" x14ac:dyDescent="0.2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</row>
    <row r="39" spans="1:13" ht="20.25" customHeight="1" x14ac:dyDescent="0.2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</row>
    <row r="40" spans="1:13" ht="20.25" customHeight="1" x14ac:dyDescent="0.2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</row>
    <row r="41" spans="1:13" ht="20.25" customHeight="1" x14ac:dyDescent="0.2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</row>
    <row r="42" spans="1:13" ht="20.25" customHeight="1" x14ac:dyDescent="0.2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20.25" customHeight="1" x14ac:dyDescent="0.2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</row>
    <row r="44" spans="1:13" ht="20.25" customHeight="1" x14ac:dyDescent="0.2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</row>
    <row r="45" spans="1:13" ht="20.25" customHeight="1" x14ac:dyDescent="0.2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</row>
    <row r="46" spans="1:13" ht="20.25" customHeight="1" x14ac:dyDescent="0.2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</row>
    <row r="47" spans="1:13" ht="20.25" customHeight="1" x14ac:dyDescent="0.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</row>
    <row r="48" spans="1:13" ht="20.25" customHeight="1" x14ac:dyDescent="0.2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</row>
    <row r="49" spans="1:13" ht="20.25" customHeight="1" x14ac:dyDescent="0.2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</row>
    <row r="50" spans="1:13" ht="20.25" customHeight="1" x14ac:dyDescent="0.2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</row>
    <row r="51" spans="1:13" ht="20.25" customHeight="1" x14ac:dyDescent="0.2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</row>
    <row r="52" spans="1:13" ht="20.25" customHeight="1" x14ac:dyDescent="0.2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</row>
    <row r="53" spans="1:13" ht="20.25" customHeight="1" x14ac:dyDescent="0.2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</row>
    <row r="54" spans="1:13" ht="20.25" customHeight="1" x14ac:dyDescent="0.2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</row>
    <row r="55" spans="1:13" ht="20.25" customHeight="1" x14ac:dyDescent="0.2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</row>
    <row r="56" spans="1:13" ht="20.25" customHeight="1" x14ac:dyDescent="0.2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</row>
    <row r="57" spans="1:13" ht="20.25" customHeight="1" x14ac:dyDescent="0.2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</row>
    <row r="58" spans="1:13" ht="20.25" customHeight="1" x14ac:dyDescent="0.2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</row>
    <row r="59" spans="1:13" ht="20.25" customHeight="1" x14ac:dyDescent="0.2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  <row r="60" spans="1:13" ht="20.25" customHeight="1" x14ac:dyDescent="0.2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</row>
    <row r="61" spans="1:13" ht="20.25" customHeight="1" x14ac:dyDescent="0.2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1:13" ht="20.25" customHeight="1" x14ac:dyDescent="0.2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</row>
    <row r="63" spans="1:13" ht="20.25" customHeight="1" x14ac:dyDescent="0.2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20.25" customHeight="1" x14ac:dyDescent="0.2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</row>
    <row r="65" spans="1:13" ht="20.25" customHeight="1" x14ac:dyDescent="0.2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</row>
    <row r="66" spans="1:13" ht="20.25" customHeight="1" x14ac:dyDescent="0.2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</row>
    <row r="67" spans="1:13" ht="20.25" customHeight="1" x14ac:dyDescent="0.2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</row>
    <row r="68" spans="1:13" ht="20.25" customHeight="1" x14ac:dyDescent="0.2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</row>
    <row r="69" spans="1:13" ht="20.25" customHeight="1" x14ac:dyDescent="0.2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</row>
    <row r="70" spans="1:13" ht="20.25" customHeight="1" x14ac:dyDescent="0.2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</row>
    <row r="71" spans="1:13" ht="20.25" customHeight="1" x14ac:dyDescent="0.2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</row>
    <row r="72" spans="1:13" ht="20.25" customHeight="1" x14ac:dyDescent="0.2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</row>
    <row r="73" spans="1:13" ht="20.25" customHeight="1" x14ac:dyDescent="0.2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</row>
    <row r="74" spans="1:13" ht="20.25" customHeight="1" x14ac:dyDescent="0.2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</row>
    <row r="75" spans="1:13" ht="20.25" customHeight="1" x14ac:dyDescent="0.2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</row>
    <row r="76" spans="1:13" ht="20.25" customHeight="1" x14ac:dyDescent="0.2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</row>
    <row r="77" spans="1:13" ht="20.25" customHeight="1" x14ac:dyDescent="0.2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</row>
    <row r="78" spans="1:13" ht="20.25" customHeight="1" x14ac:dyDescent="0.2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</row>
    <row r="79" spans="1:13" ht="20.25" customHeight="1" x14ac:dyDescent="0.2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</row>
    <row r="80" spans="1:13" ht="20.25" customHeight="1" x14ac:dyDescent="0.2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</row>
    <row r="81" spans="1:13" ht="20.25" customHeight="1" x14ac:dyDescent="0.2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</row>
    <row r="82" spans="1:13" ht="20.25" customHeight="1" x14ac:dyDescent="0.2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</row>
    <row r="83" spans="1:13" ht="20.25" customHeight="1" x14ac:dyDescent="0.2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</row>
    <row r="84" spans="1:13" ht="20.25" customHeight="1" x14ac:dyDescent="0.2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</row>
    <row r="85" spans="1:13" ht="20.25" customHeight="1" x14ac:dyDescent="0.2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</row>
    <row r="86" spans="1:13" ht="20.25" customHeight="1" x14ac:dyDescent="0.2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</row>
    <row r="87" spans="1:13" ht="20.25" customHeight="1" x14ac:dyDescent="0.2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</row>
    <row r="88" spans="1:13" ht="20.25" customHeight="1" x14ac:dyDescent="0.2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</row>
    <row r="89" spans="1:13" ht="20.25" customHeight="1" x14ac:dyDescent="0.2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</row>
    <row r="90" spans="1:13" ht="20.25" customHeight="1" x14ac:dyDescent="0.2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</row>
    <row r="91" spans="1:13" ht="20.25" customHeight="1" x14ac:dyDescent="0.2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</row>
    <row r="92" spans="1:13" ht="20.25" customHeight="1" x14ac:dyDescent="0.2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</row>
    <row r="93" spans="1:13" ht="20.25" customHeight="1" x14ac:dyDescent="0.2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</row>
    <row r="94" spans="1:13" ht="20.25" customHeight="1" x14ac:dyDescent="0.2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</row>
    <row r="95" spans="1:13" ht="20.25" customHeight="1" x14ac:dyDescent="0.2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</row>
    <row r="96" spans="1:13" ht="20.25" customHeight="1" x14ac:dyDescent="0.2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</row>
    <row r="97" spans="1:13" ht="20.25" customHeight="1" x14ac:dyDescent="0.2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</row>
    <row r="98" spans="1:13" ht="20.25" customHeight="1" x14ac:dyDescent="0.2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</row>
    <row r="99" spans="1:13" ht="20.25" customHeight="1" x14ac:dyDescent="0.2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</row>
    <row r="100" spans="1:13" ht="20.25" customHeight="1" x14ac:dyDescent="0.2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</row>
    <row r="101" spans="1:13" ht="20.25" customHeight="1" x14ac:dyDescent="0.2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</row>
    <row r="102" spans="1:13" ht="20.25" customHeight="1" x14ac:dyDescent="0.2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</row>
    <row r="103" spans="1:13" ht="20.25" customHeight="1" x14ac:dyDescent="0.2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</row>
    <row r="104" spans="1:13" ht="20.25" customHeight="1" x14ac:dyDescent="0.2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</row>
    <row r="105" spans="1:13" ht="20.25" customHeight="1" x14ac:dyDescent="0.2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</row>
    <row r="106" spans="1:13" ht="20.25" customHeight="1" x14ac:dyDescent="0.2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</row>
    <row r="107" spans="1:13" ht="20.25" customHeight="1" x14ac:dyDescent="0.2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</row>
    <row r="108" spans="1:13" ht="20.25" customHeight="1" x14ac:dyDescent="0.2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</row>
    <row r="109" spans="1:13" ht="20.25" customHeight="1" x14ac:dyDescent="0.2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</row>
    <row r="110" spans="1:13" ht="20.25" customHeight="1" x14ac:dyDescent="0.2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</row>
    <row r="111" spans="1:13" ht="20.25" customHeight="1" x14ac:dyDescent="0.2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</row>
    <row r="112" spans="1:13" ht="20.25" customHeight="1" x14ac:dyDescent="0.2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</row>
    <row r="113" spans="1:13" ht="20.25" customHeight="1" x14ac:dyDescent="0.2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</row>
    <row r="114" spans="1:13" ht="20.25" customHeight="1" x14ac:dyDescent="0.2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</row>
    <row r="115" spans="1:13" ht="20.25" customHeight="1" x14ac:dyDescent="0.2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</row>
    <row r="116" spans="1:13" ht="20.25" customHeight="1" x14ac:dyDescent="0.2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</row>
    <row r="117" spans="1:13" ht="20.25" customHeight="1" x14ac:dyDescent="0.2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</row>
    <row r="118" spans="1:13" ht="20.25" customHeight="1" x14ac:dyDescent="0.2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</row>
    <row r="119" spans="1:13" ht="20.25" customHeight="1" x14ac:dyDescent="0.2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</row>
    <row r="120" spans="1:13" ht="20.25" customHeight="1" x14ac:dyDescent="0.2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</row>
    <row r="121" spans="1:13" ht="20.25" customHeight="1" x14ac:dyDescent="0.2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</row>
    <row r="122" spans="1:13" ht="20.25" customHeight="1" x14ac:dyDescent="0.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</row>
    <row r="123" spans="1:13" ht="20.25" customHeight="1" x14ac:dyDescent="0.2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</row>
    <row r="124" spans="1:13" ht="20.25" customHeight="1" x14ac:dyDescent="0.2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</row>
    <row r="125" spans="1:13" ht="20.25" customHeight="1" x14ac:dyDescent="0.2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</row>
    <row r="126" spans="1:13" ht="20.25" customHeight="1" x14ac:dyDescent="0.2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</row>
    <row r="127" spans="1:13" ht="20.25" customHeight="1" x14ac:dyDescent="0.2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</row>
    <row r="128" spans="1:13" ht="20.25" customHeight="1" x14ac:dyDescent="0.2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</row>
    <row r="129" spans="1:13" ht="20.25" customHeight="1" x14ac:dyDescent="0.2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</row>
    <row r="130" spans="1:13" ht="20.25" customHeight="1" x14ac:dyDescent="0.2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</row>
    <row r="131" spans="1:13" ht="20.25" customHeight="1" x14ac:dyDescent="0.2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</row>
    <row r="132" spans="1:13" ht="20.25" customHeight="1" x14ac:dyDescent="0.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</row>
    <row r="133" spans="1:13" ht="20.25" customHeight="1" x14ac:dyDescent="0.2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</row>
    <row r="134" spans="1:13" ht="20.25" customHeight="1" x14ac:dyDescent="0.2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</row>
    <row r="135" spans="1:13" ht="20.25" customHeight="1" x14ac:dyDescent="0.2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</row>
    <row r="136" spans="1:13" ht="20.25" customHeight="1" x14ac:dyDescent="0.2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</row>
    <row r="137" spans="1:13" ht="20.25" customHeight="1" x14ac:dyDescent="0.2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</row>
    <row r="138" spans="1:13" ht="20.25" customHeight="1" x14ac:dyDescent="0.2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</row>
    <row r="139" spans="1:13" ht="20.25" customHeight="1" x14ac:dyDescent="0.2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</row>
    <row r="140" spans="1:13" ht="20.25" customHeight="1" x14ac:dyDescent="0.2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</row>
    <row r="141" spans="1:13" ht="20.25" customHeight="1" x14ac:dyDescent="0.2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</row>
    <row r="142" spans="1:13" ht="20.25" customHeight="1" x14ac:dyDescent="0.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</row>
    <row r="143" spans="1:13" ht="20.25" customHeight="1" x14ac:dyDescent="0.2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</row>
    <row r="144" spans="1:13" ht="20.25" customHeight="1" x14ac:dyDescent="0.2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</row>
    <row r="145" spans="1:13" ht="20.25" customHeight="1" x14ac:dyDescent="0.2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</row>
    <row r="146" spans="1:13" ht="20.25" customHeight="1" x14ac:dyDescent="0.2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</row>
    <row r="147" spans="1:13" ht="20.25" customHeight="1" x14ac:dyDescent="0.2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</row>
    <row r="148" spans="1:13" ht="20.25" customHeight="1" x14ac:dyDescent="0.2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</row>
    <row r="149" spans="1:13" ht="20.25" customHeight="1" x14ac:dyDescent="0.2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</row>
    <row r="150" spans="1:13" ht="20.25" customHeight="1" x14ac:dyDescent="0.2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</row>
    <row r="151" spans="1:13" ht="20.25" customHeight="1" x14ac:dyDescent="0.2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</row>
    <row r="152" spans="1:13" ht="20.25" customHeight="1" x14ac:dyDescent="0.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</row>
    <row r="153" spans="1:13" ht="20.25" customHeight="1" x14ac:dyDescent="0.2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</row>
    <row r="154" spans="1:13" ht="20.25" customHeight="1" x14ac:dyDescent="0.2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</row>
    <row r="155" spans="1:13" ht="20.25" customHeight="1" x14ac:dyDescent="0.2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</row>
    <row r="156" spans="1:13" ht="20.25" customHeight="1" x14ac:dyDescent="0.2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</row>
    <row r="157" spans="1:13" ht="20.25" customHeight="1" x14ac:dyDescent="0.2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</row>
    <row r="158" spans="1:13" ht="20.25" customHeight="1" x14ac:dyDescent="0.2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</row>
    <row r="159" spans="1:13" ht="20.25" customHeight="1" x14ac:dyDescent="0.2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</row>
    <row r="160" spans="1:13" ht="20.25" customHeight="1" x14ac:dyDescent="0.2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</row>
    <row r="161" spans="1:13" ht="20.25" customHeight="1" x14ac:dyDescent="0.2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</row>
    <row r="162" spans="1:13" ht="20.25" customHeight="1" x14ac:dyDescent="0.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</row>
    <row r="163" spans="1:13" ht="20.25" customHeight="1" x14ac:dyDescent="0.2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</row>
    <row r="164" spans="1:13" ht="20.25" customHeight="1" x14ac:dyDescent="0.2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</row>
    <row r="165" spans="1:13" ht="20.25" customHeight="1" x14ac:dyDescent="0.2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</row>
    <row r="166" spans="1:13" ht="20.25" customHeight="1" x14ac:dyDescent="0.2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</row>
    <row r="167" spans="1:13" ht="20.25" customHeight="1" x14ac:dyDescent="0.2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</row>
    <row r="168" spans="1:13" ht="20.25" customHeight="1" x14ac:dyDescent="0.2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</row>
    <row r="169" spans="1:13" ht="20.25" customHeight="1" x14ac:dyDescent="0.2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</row>
    <row r="170" spans="1:13" ht="20.25" customHeight="1" x14ac:dyDescent="0.2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</row>
    <row r="171" spans="1:13" ht="20.25" customHeight="1" x14ac:dyDescent="0.2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</row>
    <row r="172" spans="1:13" ht="20.25" customHeight="1" x14ac:dyDescent="0.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</row>
    <row r="173" spans="1:13" ht="20.25" customHeight="1" x14ac:dyDescent="0.2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</row>
    <row r="174" spans="1:13" ht="20.25" customHeight="1" x14ac:dyDescent="0.2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</row>
    <row r="175" spans="1:13" ht="20.25" customHeight="1" x14ac:dyDescent="0.2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</row>
    <row r="176" spans="1:13" ht="20.25" customHeight="1" x14ac:dyDescent="0.2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</row>
    <row r="177" spans="1:13" ht="20.25" customHeight="1" x14ac:dyDescent="0.2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</row>
    <row r="178" spans="1:13" ht="20.25" customHeight="1" x14ac:dyDescent="0.2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</row>
    <row r="179" spans="1:13" ht="20.25" customHeight="1" x14ac:dyDescent="0.2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</row>
    <row r="180" spans="1:13" ht="20.25" customHeight="1" x14ac:dyDescent="0.2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</row>
    <row r="181" spans="1:13" ht="20.25" customHeight="1" x14ac:dyDescent="0.2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</row>
    <row r="182" spans="1:13" ht="20.25" customHeight="1" x14ac:dyDescent="0.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</row>
    <row r="183" spans="1:13" ht="20.25" customHeight="1" x14ac:dyDescent="0.2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</row>
    <row r="184" spans="1:13" ht="20.25" customHeight="1" x14ac:dyDescent="0.2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</row>
    <row r="185" spans="1:13" ht="20.25" customHeight="1" x14ac:dyDescent="0.2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</row>
    <row r="186" spans="1:13" ht="20.25" customHeight="1" x14ac:dyDescent="0.2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</row>
    <row r="187" spans="1:13" ht="20.25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</row>
    <row r="188" spans="1:13" ht="20.25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</row>
    <row r="189" spans="1:13" ht="20.25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</row>
    <row r="190" spans="1:13" ht="20.25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</row>
    <row r="191" spans="1:13" ht="20.25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</row>
    <row r="192" spans="1:13" ht="20.25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</row>
    <row r="193" spans="2:13" ht="20.25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</row>
    <row r="194" spans="2:13" ht="20.25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</row>
    <row r="195" spans="2:13" ht="20.25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</row>
    <row r="196" spans="2:13" ht="20.25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</row>
    <row r="197" spans="2:13" ht="20.25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</row>
    <row r="198" spans="2:13" ht="20.25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</row>
    <row r="199" spans="2:13" ht="20.25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</row>
    <row r="200" spans="2:13" ht="20.25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</row>
    <row r="201" spans="2:13" ht="20.25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</row>
    <row r="202" spans="2:13" ht="20.25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</row>
    <row r="203" spans="2:13" ht="20.25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</row>
    <row r="204" spans="2:13" ht="20.25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</row>
    <row r="205" spans="2:13" ht="20.25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</row>
    <row r="206" spans="2:13" ht="20.25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</row>
    <row r="207" spans="2:13" ht="20.25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</row>
    <row r="208" spans="2:13" ht="20.25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</row>
    <row r="209" spans="2:13" ht="20.25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</row>
    <row r="210" spans="2:13" ht="20.25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</row>
    <row r="211" spans="2:13" ht="20.25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</row>
    <row r="212" spans="2:13" ht="20.25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</row>
    <row r="213" spans="2:13" ht="20.25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</row>
    <row r="214" spans="2:13" ht="20.25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</row>
    <row r="215" spans="2:13" ht="20.25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</row>
    <row r="216" spans="2:13" ht="20.25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</row>
    <row r="217" spans="2:13" ht="20.25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</row>
    <row r="218" spans="2:13" ht="20.25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</row>
    <row r="219" spans="2:13" ht="20.25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</row>
    <row r="220" spans="2:13" ht="20.25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</row>
    <row r="221" spans="2:13" ht="20.25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</row>
    <row r="222" spans="2:13" ht="20.25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</row>
    <row r="223" spans="2:13" ht="20.25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</row>
    <row r="224" spans="2:13" ht="20.25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</row>
    <row r="225" spans="2:13" ht="20.25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</row>
    <row r="226" spans="2:13" ht="20.25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</row>
    <row r="227" spans="2:13" ht="20.25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</row>
    <row r="228" spans="2:13" ht="20.25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</row>
    <row r="229" spans="2:13" ht="20.25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</row>
    <row r="230" spans="2:13" ht="20.25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</row>
    <row r="231" spans="2:13" ht="20.25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</row>
    <row r="232" spans="2:13" ht="20.25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</row>
    <row r="233" spans="2:13" ht="20.25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</row>
    <row r="234" spans="2:13" ht="20.25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</row>
    <row r="235" spans="2:13" ht="20.25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</row>
    <row r="236" spans="2:13" ht="20.25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</row>
    <row r="237" spans="2:13" ht="20.25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</row>
    <row r="238" spans="2:13" ht="20.25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</row>
    <row r="239" spans="2:13" ht="20.25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</row>
    <row r="240" spans="2:13" ht="20.25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</row>
    <row r="241" spans="2:13" ht="20.25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</row>
    <row r="242" spans="2:13" ht="20.25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</row>
    <row r="243" spans="2:13" ht="20.25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</row>
    <row r="244" spans="2:13" ht="20.25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</row>
    <row r="245" spans="2:13" ht="20.25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</row>
    <row r="246" spans="2:13" ht="20.25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</row>
    <row r="247" spans="2:13" ht="20.25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</row>
    <row r="248" spans="2:13" ht="20.25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</row>
    <row r="249" spans="2:13" ht="20.25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</row>
    <row r="250" spans="2:13" ht="20.25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</row>
    <row r="251" spans="2:13" ht="20.25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</row>
    <row r="252" spans="2:13" ht="20.25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</row>
    <row r="253" spans="2:13" ht="20.25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</row>
    <row r="254" spans="2:13" ht="20.25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</row>
    <row r="255" spans="2:13" ht="20.25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</row>
    <row r="256" spans="2:13" ht="20.25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</row>
    <row r="257" spans="2:13" ht="20.25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</row>
    <row r="258" spans="2:13" ht="20.25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</row>
    <row r="259" spans="2:13" ht="20.25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</row>
    <row r="260" spans="2:13" ht="20.25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</row>
    <row r="261" spans="2:13" ht="20.25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</row>
    <row r="262" spans="2:13" ht="20.25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</row>
    <row r="263" spans="2:13" ht="20.25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</row>
    <row r="264" spans="2:13" ht="20.25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</row>
    <row r="265" spans="2:13" ht="20.25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</row>
    <row r="266" spans="2:13" ht="20.25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</row>
    <row r="267" spans="2:13" ht="20.25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</row>
    <row r="268" spans="2:13" ht="20.25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</row>
    <row r="269" spans="2:13" ht="20.25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</row>
    <row r="270" spans="2:13" ht="20.25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</row>
    <row r="271" spans="2:13" ht="20.25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</row>
    <row r="272" spans="2:13" ht="20.25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</row>
    <row r="273" spans="2:13" ht="20.25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</row>
    <row r="274" spans="2:13" ht="20.25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</row>
    <row r="275" spans="2:13" ht="20.25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</row>
    <row r="276" spans="2:13" ht="20.25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</row>
    <row r="277" spans="2:13" ht="20.25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</row>
    <row r="278" spans="2:13" ht="20.25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</row>
    <row r="279" spans="2:13" ht="20.25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</row>
    <row r="280" spans="2:13" ht="20.25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</row>
    <row r="281" spans="2:13" ht="20.25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</row>
    <row r="282" spans="2:13" ht="20.25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</row>
    <row r="283" spans="2:13" ht="20.25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</row>
    <row r="284" spans="2:13" ht="20.25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</row>
    <row r="285" spans="2:13" ht="20.25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</row>
    <row r="286" spans="2:13" ht="20.25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</row>
    <row r="287" spans="2:13" ht="20.25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</row>
    <row r="288" spans="2:13" ht="20.25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</row>
    <row r="289" spans="2:13" ht="20.25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</row>
    <row r="290" spans="2:13" ht="20.25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</row>
    <row r="291" spans="2:13" ht="20.25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</row>
    <row r="292" spans="2:13" ht="20.25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</row>
    <row r="293" spans="2:13" ht="20.25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</row>
    <row r="294" spans="2:13" ht="20.25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</row>
    <row r="295" spans="2:13" ht="20.25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</row>
    <row r="296" spans="2:13" ht="20.25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</row>
    <row r="297" spans="2:13" ht="20.25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</row>
    <row r="298" spans="2:13" ht="20.25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</row>
    <row r="299" spans="2:13" ht="20.25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</row>
    <row r="300" spans="2:13" ht="20.25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</row>
    <row r="301" spans="2:13" ht="20.25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</row>
    <row r="302" spans="2:13" ht="20.25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tabSelected="1" workbookViewId="0">
      <selection activeCell="R14" sqref="R14"/>
    </sheetView>
  </sheetViews>
  <sheetFormatPr defaultRowHeight="12.75" x14ac:dyDescent="0.2"/>
  <cols>
    <col min="1" max="1" width="2.85546875" style="23" customWidth="1"/>
    <col min="2" max="2" width="1.28515625" style="23" customWidth="1"/>
    <col min="3" max="3" width="9.140625" style="23"/>
    <col min="4" max="4" width="7.28515625" style="23" customWidth="1"/>
    <col min="5" max="5" width="13.140625" style="23" customWidth="1"/>
    <col min="6" max="6" width="7.42578125" style="23" customWidth="1"/>
    <col min="7" max="12" width="9.140625" style="23"/>
    <col min="13" max="13" width="13.28515625" style="23" customWidth="1"/>
    <col min="14" max="14" width="1.7109375" style="23" customWidth="1"/>
    <col min="15" max="16384" width="9.140625" style="23"/>
  </cols>
  <sheetData>
    <row r="1" spans="1:16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6" ht="28.5" customHeight="1" thickBot="1" x14ac:dyDescent="0.45">
      <c r="A2" s="10"/>
      <c r="C2" s="27" t="s">
        <v>67</v>
      </c>
      <c r="E2" s="28"/>
      <c r="F2" s="28"/>
      <c r="G2" s="28"/>
      <c r="H2" s="29"/>
      <c r="I2" s="28"/>
      <c r="N2" s="10"/>
      <c r="P2" s="24"/>
    </row>
    <row r="3" spans="1:16" ht="13.5" thickBot="1" x14ac:dyDescent="0.25">
      <c r="A3" s="10"/>
      <c r="C3" s="24" t="s">
        <v>101</v>
      </c>
      <c r="F3" s="84">
        <v>500</v>
      </c>
      <c r="G3" s="85" t="s">
        <v>104</v>
      </c>
      <c r="N3" s="10"/>
      <c r="P3" s="30"/>
    </row>
    <row r="4" spans="1:16" ht="13.5" thickBot="1" x14ac:dyDescent="0.25">
      <c r="A4" s="10"/>
      <c r="C4" s="24"/>
      <c r="F4" s="85"/>
      <c r="G4" s="85"/>
      <c r="N4" s="10"/>
      <c r="P4" s="30"/>
    </row>
    <row r="5" spans="1:16" ht="13.5" thickBot="1" x14ac:dyDescent="0.25">
      <c r="A5" s="10"/>
      <c r="B5" s="24"/>
      <c r="D5" s="86"/>
      <c r="F5" s="86" t="s">
        <v>94</v>
      </c>
      <c r="G5" s="82">
        <v>150</v>
      </c>
      <c r="H5" s="23" t="s">
        <v>95</v>
      </c>
      <c r="N5" s="10"/>
      <c r="P5" s="30"/>
    </row>
    <row r="6" spans="1:16" ht="13.5" thickBot="1" x14ac:dyDescent="0.25">
      <c r="A6" s="10"/>
      <c r="B6" s="24"/>
      <c r="N6" s="10"/>
      <c r="P6" s="30"/>
    </row>
    <row r="7" spans="1:16" ht="13.5" thickBot="1" x14ac:dyDescent="0.25">
      <c r="A7" s="10"/>
      <c r="D7" s="86"/>
      <c r="F7" s="86" t="s">
        <v>96</v>
      </c>
      <c r="G7" s="82">
        <v>300</v>
      </c>
      <c r="H7" s="23" t="s">
        <v>95</v>
      </c>
      <c r="N7" s="10"/>
      <c r="P7" s="30"/>
    </row>
    <row r="8" spans="1:16" ht="13.5" thickBot="1" x14ac:dyDescent="0.25">
      <c r="A8" s="10"/>
      <c r="N8" s="10"/>
      <c r="P8" s="30"/>
    </row>
    <row r="9" spans="1:16" ht="13.5" thickBot="1" x14ac:dyDescent="0.25">
      <c r="A9" s="10"/>
      <c r="D9" s="86"/>
      <c r="F9" s="86" t="s">
        <v>97</v>
      </c>
      <c r="G9" s="82">
        <v>50</v>
      </c>
      <c r="H9" s="23" t="s">
        <v>95</v>
      </c>
      <c r="N9" s="10"/>
    </row>
    <row r="10" spans="1:16" ht="13.5" thickBot="1" x14ac:dyDescent="0.25">
      <c r="A10" s="10"/>
      <c r="F10" s="62"/>
      <c r="N10" s="10"/>
      <c r="P10" s="25"/>
    </row>
    <row r="11" spans="1:16" ht="13.5" thickBot="1" x14ac:dyDescent="0.25">
      <c r="A11" s="10"/>
      <c r="D11" s="86"/>
      <c r="F11" s="86" t="s">
        <v>98</v>
      </c>
      <c r="G11" s="82">
        <v>40</v>
      </c>
      <c r="H11" s="23" t="s">
        <v>95</v>
      </c>
      <c r="N11" s="10"/>
    </row>
    <row r="12" spans="1:16" ht="13.5" thickBot="1" x14ac:dyDescent="0.25">
      <c r="A12" s="10"/>
      <c r="C12" s="62"/>
      <c r="N12" s="10"/>
    </row>
    <row r="13" spans="1:16" ht="13.5" thickBot="1" x14ac:dyDescent="0.25">
      <c r="A13" s="10"/>
      <c r="D13" s="88"/>
      <c r="F13" s="86" t="s">
        <v>99</v>
      </c>
      <c r="G13" s="82">
        <v>300</v>
      </c>
      <c r="H13" s="23" t="s">
        <v>95</v>
      </c>
      <c r="N13" s="10"/>
    </row>
    <row r="14" spans="1:16" ht="11.25" customHeight="1" thickBot="1" x14ac:dyDescent="0.25">
      <c r="A14" s="10"/>
      <c r="B14" s="24"/>
      <c r="N14" s="10"/>
    </row>
    <row r="15" spans="1:16" ht="13.5" thickBot="1" x14ac:dyDescent="0.25">
      <c r="A15" s="10"/>
      <c r="E15" s="85"/>
      <c r="F15" s="86" t="s">
        <v>102</v>
      </c>
      <c r="G15" s="82">
        <v>0</v>
      </c>
      <c r="H15" s="23" t="s">
        <v>95</v>
      </c>
      <c r="N15" s="10"/>
    </row>
    <row r="16" spans="1:16" ht="14.25" customHeight="1" thickBot="1" x14ac:dyDescent="0.25">
      <c r="A16" s="10"/>
      <c r="N16" s="10"/>
    </row>
    <row r="17" spans="1:14" ht="13.5" thickBot="1" x14ac:dyDescent="0.25">
      <c r="A17" s="10"/>
      <c r="F17" s="86" t="s">
        <v>102</v>
      </c>
      <c r="G17" s="82">
        <v>0</v>
      </c>
      <c r="H17" s="23" t="s">
        <v>95</v>
      </c>
      <c r="I17" s="124" t="s">
        <v>111</v>
      </c>
      <c r="N17" s="10"/>
    </row>
    <row r="18" spans="1:14" x14ac:dyDescent="0.2">
      <c r="A18" s="10"/>
      <c r="N18" s="10"/>
    </row>
    <row r="19" spans="1:14" ht="13.5" thickBot="1" x14ac:dyDescent="0.25">
      <c r="A19" s="10"/>
      <c r="C19" s="24" t="s">
        <v>103</v>
      </c>
      <c r="F19" s="86"/>
      <c r="N19" s="10"/>
    </row>
    <row r="20" spans="1:14" ht="14.25" customHeight="1" thickBot="1" x14ac:dyDescent="0.25">
      <c r="A20" s="10"/>
      <c r="C20" s="83"/>
      <c r="D20" s="23" t="str">
        <f>IF(C20&lt;&gt;"",IF(C20=G5+G7+G9+G11+G13+G15+G17,"Parabéns! Você acertou.","Some as quantidades necessárias"),"Coloque o número de litros d´água necessários")</f>
        <v>Coloque o número de litros d´água necessários</v>
      </c>
      <c r="N20" s="10"/>
    </row>
    <row r="21" spans="1:14" x14ac:dyDescent="0.2">
      <c r="A21" s="10"/>
      <c r="N21" s="10"/>
    </row>
    <row r="22" spans="1:14" ht="12" customHeight="1" thickBot="1" x14ac:dyDescent="0.25">
      <c r="A22" s="10"/>
      <c r="C22" s="24" t="s">
        <v>100</v>
      </c>
      <c r="N22" s="10"/>
    </row>
    <row r="23" spans="1:14" ht="15" customHeight="1" thickBot="1" x14ac:dyDescent="0.3">
      <c r="A23" s="10"/>
      <c r="C23" s="83"/>
      <c r="D23" s="23" t="str">
        <f>IF(C23&lt;&gt;"",IF(C23=F3-G5-G7-G9-G11-G13-G15-G17,"Parabéns! Você acertou.",CONCATENATE("Some as quantidades necessárias e veja quanto faltam ou quanto sobram. Lembre que só tem ",F3," litros no resevatório!")),"Coloque o número de litros d´água que sobram ou que faltam!")</f>
        <v>Coloque o número de litros d´água que sobram ou que faltam!</v>
      </c>
      <c r="E23" s="87"/>
      <c r="F23" s="87"/>
      <c r="G23" s="87"/>
      <c r="H23" s="87"/>
      <c r="N23" s="10"/>
    </row>
    <row r="24" spans="1:14" ht="15" x14ac:dyDescent="0.2">
      <c r="A24" s="10"/>
      <c r="C24" s="123" t="s">
        <v>110</v>
      </c>
      <c r="D24" s="89"/>
      <c r="E24" s="89"/>
      <c r="F24" s="89"/>
      <c r="G24" s="89"/>
      <c r="H24" s="89"/>
      <c r="I24" s="89"/>
      <c r="N24" s="10"/>
    </row>
    <row r="25" spans="1:14" ht="15.75" x14ac:dyDescent="0.25">
      <c r="A25" s="10"/>
      <c r="C25" s="90"/>
      <c r="D25" s="89"/>
      <c r="E25" s="89"/>
      <c r="F25" s="89"/>
      <c r="G25" s="89"/>
      <c r="H25" s="89"/>
      <c r="I25" s="89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35" spans="9:10" x14ac:dyDescent="0.2">
      <c r="I35" s="26"/>
      <c r="J35" s="26"/>
    </row>
    <row r="37" spans="9:10" x14ac:dyDescent="0.2">
      <c r="I37" s="26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43"/>
  <sheetViews>
    <sheetView workbookViewId="0"/>
  </sheetViews>
  <sheetFormatPr defaultRowHeight="19.5" customHeight="1" x14ac:dyDescent="0.2"/>
  <cols>
    <col min="1" max="1" width="2.140625" style="12" customWidth="1"/>
    <col min="2" max="4" width="5" style="12" customWidth="1"/>
    <col min="5" max="5" width="0.5703125" style="12" customWidth="1"/>
    <col min="6" max="9" width="5" style="12" customWidth="1"/>
    <col min="10" max="10" width="5.5703125" style="12" customWidth="1"/>
    <col min="11" max="11" width="5.28515625" style="12" customWidth="1"/>
    <col min="12" max="12" width="5.42578125" style="12" customWidth="1"/>
    <col min="13" max="13" width="5" style="12" customWidth="1"/>
    <col min="14" max="14" width="0.5703125" style="12" customWidth="1"/>
    <col min="15" max="15" width="5.140625" style="12" customWidth="1"/>
    <col min="16" max="16" width="0.5703125" style="12" customWidth="1"/>
    <col min="17" max="17" width="5" style="12" customWidth="1"/>
    <col min="18" max="18" width="5.7109375" style="12" customWidth="1"/>
    <col min="19" max="19" width="5" style="12" customWidth="1"/>
    <col min="20" max="22" width="7.85546875" style="12" customWidth="1"/>
    <col min="23" max="23" width="9.7109375" style="12" customWidth="1"/>
    <col min="24" max="24" width="5.28515625" style="12" customWidth="1"/>
    <col min="25" max="25" width="2.85546875" style="12" customWidth="1"/>
    <col min="26" max="26" width="2.140625" style="12" customWidth="1"/>
    <col min="27" max="16384" width="9.140625" style="12"/>
  </cols>
  <sheetData>
    <row r="1" spans="1:65" ht="19.5" customHeight="1" x14ac:dyDescent="0.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</row>
    <row r="2" spans="1:65" ht="19.5" customHeight="1" x14ac:dyDescent="0.2">
      <c r="A2" s="11"/>
      <c r="B2" s="18"/>
      <c r="C2" s="18"/>
      <c r="D2" s="107"/>
      <c r="E2" s="107"/>
      <c r="F2" s="107"/>
      <c r="G2" s="107"/>
      <c r="H2" s="107"/>
      <c r="I2" s="107"/>
      <c r="J2" s="107"/>
      <c r="K2" s="107"/>
      <c r="L2" s="107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1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</row>
    <row r="3" spans="1:65" ht="19.5" customHeight="1" x14ac:dyDescent="0.2">
      <c r="A3" s="11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1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</row>
    <row r="4" spans="1:65" ht="24.75" customHeight="1" x14ac:dyDescent="0.25">
      <c r="A4" s="11"/>
      <c r="B4" s="18"/>
      <c r="C4" s="10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1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</row>
    <row r="5" spans="1:65" ht="22.5" customHeight="1" x14ac:dyDescent="0.25">
      <c r="A5" s="11"/>
      <c r="B5" s="18"/>
      <c r="C5" s="10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1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</row>
    <row r="6" spans="1:65" ht="17.25" customHeight="1" x14ac:dyDescent="0.2">
      <c r="A6" s="11"/>
      <c r="B6" s="122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8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1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</row>
    <row r="7" spans="1:65" ht="20.25" customHeight="1" x14ac:dyDescent="0.25">
      <c r="A7" s="11"/>
      <c r="B7" s="108" t="s">
        <v>108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1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</row>
    <row r="8" spans="1:65" ht="19.5" customHeight="1" x14ac:dyDescent="0.25">
      <c r="A8" s="11"/>
      <c r="B8" s="18"/>
      <c r="C8" s="18"/>
      <c r="D8" s="18"/>
      <c r="E8" s="18"/>
      <c r="F8" s="18"/>
      <c r="G8" s="19"/>
      <c r="H8" s="19"/>
      <c r="I8" s="18"/>
      <c r="J8" s="19"/>
      <c r="K8" s="19" t="s">
        <v>11</v>
      </c>
      <c r="L8" s="19"/>
      <c r="M8" s="19"/>
      <c r="N8" s="19"/>
      <c r="O8" s="19" t="s">
        <v>10</v>
      </c>
      <c r="P8" s="19"/>
      <c r="Q8" s="19"/>
      <c r="R8" s="19"/>
      <c r="S8" s="19"/>
      <c r="T8" s="19"/>
      <c r="U8" s="18"/>
      <c r="V8" s="18"/>
      <c r="W8" s="18"/>
      <c r="X8" s="18"/>
      <c r="Y8" s="18"/>
      <c r="Z8" s="11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</row>
    <row r="9" spans="1:65" ht="18.75" customHeight="1" x14ac:dyDescent="0.25">
      <c r="A9" s="11"/>
      <c r="B9" s="18"/>
      <c r="C9" s="18"/>
      <c r="D9" s="18"/>
      <c r="E9" s="18"/>
      <c r="F9" s="18"/>
      <c r="G9" s="19"/>
      <c r="H9" s="19"/>
      <c r="I9" s="109" t="s">
        <v>109</v>
      </c>
      <c r="J9" s="109"/>
      <c r="K9" s="109"/>
      <c r="L9" s="109"/>
      <c r="M9" s="109"/>
      <c r="N9" s="109"/>
      <c r="O9" s="19"/>
      <c r="P9" s="19"/>
      <c r="Q9" s="19"/>
      <c r="R9" s="19"/>
      <c r="S9" s="19"/>
      <c r="T9" s="19"/>
      <c r="U9" s="18"/>
      <c r="V9" s="18"/>
      <c r="W9" s="18"/>
      <c r="X9" s="18"/>
      <c r="Y9" s="18"/>
      <c r="Z9" s="11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</row>
    <row r="10" spans="1:65" ht="19.5" customHeight="1" x14ac:dyDescent="0.25">
      <c r="A10" s="11"/>
      <c r="B10" s="110" t="s">
        <v>52</v>
      </c>
      <c r="C10" s="18"/>
      <c r="D10" s="18"/>
      <c r="E10" s="18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8"/>
      <c r="W10" s="18"/>
      <c r="X10" s="18"/>
      <c r="Y10" s="18"/>
      <c r="Z10" s="11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</row>
    <row r="11" spans="1:65" ht="19.5" customHeight="1" thickBot="1" x14ac:dyDescent="0.3">
      <c r="A11" s="11"/>
      <c r="B11" s="111" t="s">
        <v>53</v>
      </c>
      <c r="C11" s="18"/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8"/>
      <c r="W11" s="18"/>
      <c r="X11" s="18"/>
      <c r="Y11" s="18"/>
      <c r="Z11" s="11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</row>
    <row r="12" spans="1:65" ht="21.75" customHeight="1" thickTop="1" x14ac:dyDescent="0.25">
      <c r="A12" s="11"/>
      <c r="B12" s="21" t="s">
        <v>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202"/>
      <c r="U12" s="201" t="s">
        <v>107</v>
      </c>
      <c r="V12" s="203"/>
      <c r="W12" s="203"/>
      <c r="X12" s="204"/>
      <c r="Y12" s="18"/>
      <c r="Z12" s="11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</row>
    <row r="13" spans="1:65" ht="19.5" customHeight="1" x14ac:dyDescent="0.2">
      <c r="A13" s="11"/>
      <c r="B13" s="18" t="s">
        <v>6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205"/>
      <c r="U13" s="206" t="str">
        <f>IF(D16="","",IF(D16=-5,"O valor de A está correto! ","O valor de A está errado! "))</f>
        <v/>
      </c>
      <c r="V13" s="206"/>
      <c r="W13" s="206"/>
      <c r="X13" s="207"/>
      <c r="Y13" s="18"/>
      <c r="Z13" s="11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</row>
    <row r="14" spans="1:65" ht="19.5" customHeight="1" x14ac:dyDescent="0.2">
      <c r="A14" s="11"/>
      <c r="B14" s="112" t="s">
        <v>105</v>
      </c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205"/>
      <c r="U14" s="206" t="str">
        <f>IF(F16="","",IF(F16=-4,"O valor de B está correto! ","O valor de B está errado! "))</f>
        <v/>
      </c>
      <c r="V14" s="206"/>
      <c r="W14" s="206"/>
      <c r="X14" s="207"/>
      <c r="Y14" s="18"/>
      <c r="Z14" s="11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</row>
    <row r="15" spans="1:65" ht="19.5" customHeight="1" thickBot="1" x14ac:dyDescent="0.25">
      <c r="A15" s="11"/>
      <c r="B15" s="112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205"/>
      <c r="U15" s="206" t="str">
        <f>IF(I16="","",IF(I16=-1,"O valor de C está correto! ","O valor de C está errado! "))</f>
        <v xml:space="preserve">O valor de C está correto! </v>
      </c>
      <c r="V15" s="206"/>
      <c r="W15" s="206"/>
      <c r="X15" s="207"/>
      <c r="Y15" s="18"/>
      <c r="Z15" s="11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</row>
    <row r="16" spans="1:65" ht="19.5" customHeight="1" thickTop="1" thickBot="1" x14ac:dyDescent="0.3">
      <c r="A16" s="11"/>
      <c r="B16" s="113"/>
      <c r="C16" s="113" t="s">
        <v>49</v>
      </c>
      <c r="D16" s="106"/>
      <c r="F16" s="106"/>
      <c r="G16" s="113"/>
      <c r="H16" s="113"/>
      <c r="I16" s="106">
        <v>-1</v>
      </c>
      <c r="J16" s="113"/>
      <c r="K16" s="113"/>
      <c r="L16" s="113"/>
      <c r="M16" s="106"/>
      <c r="O16" s="106">
        <v>4</v>
      </c>
      <c r="Q16" s="106"/>
      <c r="R16" s="113" t="s">
        <v>49</v>
      </c>
      <c r="S16" s="18"/>
      <c r="T16" s="205"/>
      <c r="U16" s="206" t="str">
        <f>IF(M16="","",IF(M16=3,"O valor de D está correto! ","O valor de D está errado! "))</f>
        <v/>
      </c>
      <c r="V16" s="206"/>
      <c r="W16" s="206"/>
      <c r="X16" s="207"/>
      <c r="Y16" s="18"/>
      <c r="Z16" s="11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</row>
    <row r="17" spans="1:65" ht="19.5" customHeight="1" thickTop="1" x14ac:dyDescent="0.25">
      <c r="A17" s="11"/>
      <c r="B17" s="113"/>
      <c r="C17" s="115">
        <v>-6</v>
      </c>
      <c r="D17" s="116" t="s">
        <v>106</v>
      </c>
      <c r="E17" s="117"/>
      <c r="F17" s="115" t="s">
        <v>0</v>
      </c>
      <c r="G17" s="115">
        <v>-3</v>
      </c>
      <c r="H17" s="115">
        <v>-2</v>
      </c>
      <c r="I17" s="115" t="s">
        <v>1</v>
      </c>
      <c r="J17" s="118">
        <v>0</v>
      </c>
      <c r="K17" s="114">
        <v>1</v>
      </c>
      <c r="L17" s="114">
        <v>2</v>
      </c>
      <c r="M17" s="114" t="s">
        <v>2</v>
      </c>
      <c r="N17" s="119"/>
      <c r="O17" s="114" t="s">
        <v>3</v>
      </c>
      <c r="P17" s="119"/>
      <c r="Q17" s="114" t="s">
        <v>4</v>
      </c>
      <c r="R17" s="114">
        <v>6</v>
      </c>
      <c r="S17" s="18"/>
      <c r="T17" s="205"/>
      <c r="U17" s="206" t="str">
        <f>IF(O16="","",IF(O16=4,"O valor de E está correto! ","O valor de E está errado! "))</f>
        <v xml:space="preserve">O valor de E está correto! </v>
      </c>
      <c r="V17" s="206"/>
      <c r="W17" s="206"/>
      <c r="X17" s="207"/>
      <c r="Y17" s="18"/>
      <c r="Z17" s="11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</row>
    <row r="18" spans="1:65" ht="19.5" customHeight="1" thickBot="1" x14ac:dyDescent="0.25">
      <c r="A18" s="11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208"/>
      <c r="U18" s="209" t="str">
        <f>IF(Q16="","",IF(Q16=5,"O valor de F está correto! ","O valor de F está errado! "))</f>
        <v/>
      </c>
      <c r="V18" s="209"/>
      <c r="W18" s="209"/>
      <c r="X18" s="210"/>
      <c r="Y18" s="18"/>
      <c r="Z18" s="11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</row>
    <row r="19" spans="1:65" ht="19.5" customHeight="1" thickTop="1" thickBot="1" x14ac:dyDescent="0.3">
      <c r="A19" s="11"/>
      <c r="B19" s="112"/>
      <c r="C19" s="18"/>
      <c r="D19" s="18"/>
      <c r="E19" s="18"/>
      <c r="F19" s="20"/>
      <c r="G19" s="20"/>
      <c r="H19" s="20"/>
      <c r="I19" s="20"/>
      <c r="J19" s="20"/>
      <c r="K19" s="20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211"/>
      <c r="W19" s="18"/>
      <c r="X19" s="18"/>
      <c r="Y19" s="18"/>
      <c r="Z19" s="11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</row>
    <row r="20" spans="1:65" ht="12.7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</row>
    <row r="21" spans="1:65" ht="19.5" customHeight="1" x14ac:dyDescent="0.2">
      <c r="A21" s="130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</row>
    <row r="22" spans="1:65" ht="19.5" customHeight="1" x14ac:dyDescent="0.2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</row>
    <row r="23" spans="1:65" ht="19.5" customHeight="1" x14ac:dyDescent="0.2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</row>
    <row r="24" spans="1:65" ht="19.5" customHeight="1" x14ac:dyDescent="0.2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</row>
    <row r="25" spans="1:65" ht="19.5" customHeight="1" x14ac:dyDescent="0.2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</row>
    <row r="26" spans="1:65" ht="19.5" customHeight="1" x14ac:dyDescent="0.2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</row>
    <row r="27" spans="1:65" ht="19.5" customHeight="1" x14ac:dyDescent="0.2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</row>
    <row r="28" spans="1:65" ht="19.5" customHeight="1" x14ac:dyDescent="0.2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</row>
    <row r="29" spans="1:65" ht="19.5" customHeight="1" x14ac:dyDescent="0.2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</row>
    <row r="30" spans="1:65" ht="19.5" customHeight="1" x14ac:dyDescent="0.2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</row>
    <row r="31" spans="1:65" ht="19.5" customHeight="1" x14ac:dyDescent="0.2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</row>
    <row r="32" spans="1:65" ht="19.5" customHeight="1" x14ac:dyDescent="0.2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</row>
    <row r="33" spans="1:65" ht="19.5" customHeight="1" x14ac:dyDescent="0.2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</row>
    <row r="34" spans="1:65" ht="19.5" customHeight="1" x14ac:dyDescent="0.2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</row>
    <row r="35" spans="1:65" ht="19.5" customHeight="1" x14ac:dyDescent="0.2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</row>
    <row r="36" spans="1:65" ht="19.5" customHeight="1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</row>
    <row r="37" spans="1:65" ht="19.5" customHeight="1" x14ac:dyDescent="0.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</row>
    <row r="38" spans="1:65" ht="19.5" customHeight="1" x14ac:dyDescent="0.2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</row>
    <row r="39" spans="1:65" ht="19.5" customHeight="1" x14ac:dyDescent="0.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</row>
    <row r="40" spans="1:65" ht="19.5" customHeight="1" x14ac:dyDescent="0.2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</row>
    <row r="41" spans="1:65" ht="19.5" customHeight="1" x14ac:dyDescent="0.2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</row>
    <row r="42" spans="1:65" ht="19.5" customHeight="1" x14ac:dyDescent="0.2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</row>
    <row r="43" spans="1:65" ht="19.5" customHeight="1" x14ac:dyDescent="0.2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</row>
  </sheetData>
  <phoneticPr fontId="2" type="noConversion"/>
  <pageMargins left="0.78740157480314965" right="0.78740157480314965" top="0.98425196850393704" bottom="0.98425196850393704" header="0.51181102362204722" footer="0.59055118110236227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4"/>
  <sheetViews>
    <sheetView workbookViewId="0">
      <selection activeCell="Q18" sqref="Q18"/>
    </sheetView>
  </sheetViews>
  <sheetFormatPr defaultColWidth="7.28515625" defaultRowHeight="15" x14ac:dyDescent="0.2"/>
  <cols>
    <col min="1" max="1" width="2.5703125" style="12" customWidth="1"/>
    <col min="3" max="3" width="10.85546875" style="12" customWidth="1"/>
    <col min="4" max="8" width="7.28515625" style="12" customWidth="1"/>
    <col min="9" max="9" width="3.42578125" style="13" customWidth="1"/>
    <col min="10" max="10" width="9.28515625" style="12" customWidth="1"/>
    <col min="11" max="14" width="7.28515625" style="12" customWidth="1"/>
    <col min="15" max="15" width="6.42578125" style="12" customWidth="1"/>
    <col min="16" max="16" width="4" style="12" customWidth="1"/>
    <col min="17" max="17" width="7" style="12" customWidth="1"/>
    <col min="18" max="18" width="3.85546875" style="12" customWidth="1"/>
    <col min="19" max="19" width="2" style="12" customWidth="1"/>
    <col min="20" max="16384" width="7.28515625" style="12"/>
  </cols>
  <sheetData>
    <row r="1" spans="1:57" x14ac:dyDescent="0.2">
      <c r="A1" s="11"/>
      <c r="B1" s="11"/>
      <c r="C1" s="11"/>
      <c r="D1" s="11"/>
      <c r="E1" s="11"/>
      <c r="F1" s="11"/>
      <c r="G1" s="11"/>
      <c r="H1" s="11"/>
      <c r="I1" s="125"/>
      <c r="J1" s="11"/>
      <c r="K1" s="11"/>
      <c r="L1" s="11"/>
      <c r="M1" s="11"/>
      <c r="N1" s="11"/>
      <c r="O1" s="11"/>
      <c r="P1" s="11"/>
      <c r="Q1" s="11"/>
      <c r="R1" s="11"/>
      <c r="S1" s="11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8"/>
    </row>
    <row r="2" spans="1:57" ht="66" customHeight="1" x14ac:dyDescent="0.2">
      <c r="A2" s="11"/>
      <c r="B2" s="151"/>
      <c r="C2" s="151"/>
      <c r="D2" s="151"/>
      <c r="E2" s="151"/>
      <c r="F2" s="151"/>
      <c r="G2" s="151"/>
      <c r="H2" s="151"/>
      <c r="I2" s="152"/>
      <c r="J2" s="151"/>
      <c r="K2" s="151"/>
      <c r="L2" s="151"/>
      <c r="M2" s="151"/>
      <c r="N2" s="151"/>
      <c r="O2" s="151"/>
      <c r="P2" s="150"/>
      <c r="Q2" s="150"/>
      <c r="R2" s="150"/>
      <c r="S2" s="11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8"/>
    </row>
    <row r="3" spans="1:57" ht="31.5" customHeight="1" x14ac:dyDescent="0.2">
      <c r="A3" s="11"/>
      <c r="B3" s="151"/>
      <c r="C3" s="151"/>
      <c r="D3" s="140"/>
      <c r="E3" s="140"/>
      <c r="F3" s="140"/>
      <c r="G3" s="140"/>
      <c r="H3" s="140"/>
      <c r="I3" s="131"/>
      <c r="J3" s="120"/>
      <c r="K3" s="120"/>
      <c r="L3" s="120"/>
      <c r="M3" s="120"/>
      <c r="N3" s="120"/>
      <c r="O3" s="151"/>
      <c r="P3" s="150"/>
      <c r="Q3" s="150"/>
      <c r="R3" s="150"/>
      <c r="S3" s="11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8"/>
    </row>
    <row r="4" spans="1:57" ht="13.5" customHeight="1" x14ac:dyDescent="0.25">
      <c r="A4" s="11"/>
      <c r="B4" s="130"/>
      <c r="C4" s="130"/>
      <c r="D4" s="127"/>
      <c r="E4" s="128"/>
      <c r="F4" s="128"/>
      <c r="G4" s="128"/>
      <c r="H4" s="128"/>
      <c r="I4" s="129"/>
      <c r="J4" s="128"/>
      <c r="K4" s="127"/>
      <c r="L4" s="127"/>
      <c r="M4" s="127"/>
      <c r="N4" s="127"/>
      <c r="O4" s="127"/>
      <c r="P4" s="127"/>
      <c r="Q4" s="127"/>
      <c r="R4" s="130"/>
      <c r="S4" s="11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8"/>
    </row>
    <row r="5" spans="1:57" ht="12" customHeight="1" x14ac:dyDescent="0.25">
      <c r="A5" s="11"/>
      <c r="B5" s="130"/>
      <c r="C5" s="130"/>
      <c r="D5" s="142">
        <v>-5</v>
      </c>
      <c r="E5" s="142">
        <v>-4</v>
      </c>
      <c r="F5" s="142">
        <v>-3</v>
      </c>
      <c r="G5" s="142">
        <v>-2</v>
      </c>
      <c r="H5" s="142">
        <v>-1</v>
      </c>
      <c r="I5" s="128">
        <v>0</v>
      </c>
      <c r="J5" s="143">
        <v>1</v>
      </c>
      <c r="K5" s="144">
        <v>2</v>
      </c>
      <c r="L5" s="144">
        <v>3</v>
      </c>
      <c r="M5" s="144">
        <v>4</v>
      </c>
      <c r="N5" s="144">
        <v>5</v>
      </c>
      <c r="O5" s="127"/>
      <c r="P5" s="127"/>
      <c r="Q5" s="127"/>
      <c r="R5" s="130"/>
      <c r="S5" s="11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8"/>
    </row>
    <row r="6" spans="1:57" ht="10.5" customHeight="1" thickBot="1" x14ac:dyDescent="0.3">
      <c r="A6" s="11"/>
      <c r="B6" s="130"/>
      <c r="C6" s="130"/>
      <c r="D6" s="132"/>
      <c r="E6" s="133"/>
      <c r="F6" s="133"/>
      <c r="G6" s="133"/>
      <c r="H6" s="133"/>
      <c r="I6" s="134"/>
      <c r="J6" s="135"/>
      <c r="K6" s="135"/>
      <c r="L6" s="135"/>
      <c r="M6" s="136"/>
      <c r="N6" s="137"/>
      <c r="O6" s="130"/>
      <c r="P6" s="130"/>
      <c r="Q6" s="130"/>
      <c r="R6" s="130"/>
      <c r="S6" s="11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8"/>
    </row>
    <row r="7" spans="1:57" ht="22.5" customHeight="1" x14ac:dyDescent="0.25">
      <c r="A7" s="11"/>
      <c r="B7" s="130"/>
      <c r="C7" s="126" t="s">
        <v>54</v>
      </c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27"/>
      <c r="P7" s="127"/>
      <c r="Q7" s="127"/>
      <c r="R7" s="130"/>
      <c r="S7" s="11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8"/>
    </row>
    <row r="8" spans="1:57" ht="16.5" customHeight="1" x14ac:dyDescent="0.25">
      <c r="A8" s="11"/>
      <c r="B8" s="130"/>
      <c r="C8" s="126" t="s">
        <v>55</v>
      </c>
      <c r="D8" s="130"/>
      <c r="E8" s="130"/>
      <c r="F8" s="130"/>
      <c r="G8" s="130"/>
      <c r="H8" s="130"/>
      <c r="I8" s="131"/>
      <c r="J8" s="130"/>
      <c r="K8" s="130"/>
      <c r="L8" s="130"/>
      <c r="M8" s="130"/>
      <c r="N8" s="130"/>
      <c r="O8" s="130"/>
      <c r="P8" s="127"/>
      <c r="Q8" s="127"/>
      <c r="R8" s="130"/>
      <c r="S8" s="11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8"/>
    </row>
    <row r="9" spans="1:57" ht="16.5" thickBot="1" x14ac:dyDescent="0.3">
      <c r="A9" s="11"/>
      <c r="B9" s="130"/>
      <c r="C9" s="127" t="s">
        <v>56</v>
      </c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1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8"/>
    </row>
    <row r="10" spans="1:57" ht="18.75" customHeight="1" thickBot="1" x14ac:dyDescent="0.3">
      <c r="A10" s="11"/>
      <c r="B10" s="130"/>
      <c r="C10" s="130"/>
      <c r="D10" s="127">
        <v>2</v>
      </c>
      <c r="E10" s="130"/>
      <c r="F10" s="16">
        <v>-2</v>
      </c>
      <c r="G10" s="138" t="str">
        <f>IF(F10&lt;&gt;"",IF(F10=-D10,"Certo.","Errado."),CONCATENATE("&lt;=Coloque o  oposto de ",D10,"."))</f>
        <v>Certo.</v>
      </c>
      <c r="H10" s="130"/>
      <c r="I10" s="131"/>
      <c r="J10" s="130"/>
      <c r="K10" s="130"/>
      <c r="L10" s="130"/>
      <c r="M10" s="130"/>
      <c r="N10" s="130"/>
      <c r="O10" s="130"/>
      <c r="P10" s="130"/>
      <c r="Q10" s="130"/>
      <c r="R10" s="130"/>
      <c r="S10" s="11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8"/>
    </row>
    <row r="11" spans="1:57" ht="5.25" customHeight="1" thickBot="1" x14ac:dyDescent="0.25">
      <c r="A11" s="11"/>
      <c r="B11" s="130"/>
      <c r="C11" s="130"/>
      <c r="D11" s="130"/>
      <c r="E11" s="130"/>
      <c r="F11" s="130"/>
      <c r="G11" s="138"/>
      <c r="H11" s="130"/>
      <c r="I11" s="131"/>
      <c r="J11" s="130"/>
      <c r="K11" s="130"/>
      <c r="L11" s="130"/>
      <c r="M11" s="130"/>
      <c r="N11" s="130"/>
      <c r="O11" s="130"/>
      <c r="P11" s="130"/>
      <c r="Q11" s="130"/>
      <c r="R11" s="130"/>
      <c r="S11" s="11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8"/>
    </row>
    <row r="12" spans="1:57" ht="15.75" customHeight="1" thickBot="1" x14ac:dyDescent="0.3">
      <c r="A12" s="11"/>
      <c r="B12" s="130"/>
      <c r="C12" s="130"/>
      <c r="D12" s="127">
        <v>7</v>
      </c>
      <c r="E12" s="130"/>
      <c r="F12" s="16"/>
      <c r="G12" s="138" t="str">
        <f>IF(F12&lt;&gt;"",IF(F12=-D12,"Certo.","Errado."),CONCATENATE("&lt;=Coloque o  oposto de ",D12,"."))</f>
        <v>&lt;=Coloque o  oposto de 7.</v>
      </c>
      <c r="H12" s="130"/>
      <c r="I12" s="131"/>
      <c r="J12" s="130"/>
      <c r="K12" s="130"/>
      <c r="L12" s="130"/>
      <c r="M12" s="130"/>
      <c r="N12" s="130"/>
      <c r="O12" s="130"/>
      <c r="P12" s="130"/>
      <c r="Q12" s="130"/>
      <c r="R12" s="130"/>
      <c r="S12" s="11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8"/>
    </row>
    <row r="13" spans="1:57" ht="7.5" customHeight="1" thickBot="1" x14ac:dyDescent="0.25">
      <c r="A13" s="11"/>
      <c r="B13" s="130"/>
      <c r="C13" s="130"/>
      <c r="D13" s="130"/>
      <c r="E13" s="130"/>
      <c r="F13" s="130"/>
      <c r="G13" s="138"/>
      <c r="H13" s="130"/>
      <c r="I13" s="131"/>
      <c r="J13" s="130"/>
      <c r="K13" s="130"/>
      <c r="L13" s="130"/>
      <c r="M13" s="130"/>
      <c r="N13" s="130"/>
      <c r="O13" s="130"/>
      <c r="P13" s="130"/>
      <c r="Q13" s="130"/>
      <c r="R13" s="130"/>
      <c r="S13" s="11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8"/>
    </row>
    <row r="14" spans="1:57" ht="15" customHeight="1" thickBot="1" x14ac:dyDescent="0.3">
      <c r="A14" s="11"/>
      <c r="B14" s="130"/>
      <c r="C14" s="130"/>
      <c r="D14" s="127">
        <v>-13</v>
      </c>
      <c r="E14" s="130"/>
      <c r="F14" s="16"/>
      <c r="G14" s="138" t="str">
        <f>IF(F14&lt;&gt;"",IF(F14=-D14,"Certo.","Errado."),CONCATENATE("&lt;=Coloque o  oposto de ",D14,"."))</f>
        <v>&lt;=Coloque o  oposto de -13.</v>
      </c>
      <c r="H14" s="130"/>
      <c r="I14" s="131"/>
      <c r="J14" s="130"/>
      <c r="K14" s="130"/>
      <c r="L14" s="130"/>
      <c r="M14" s="130"/>
      <c r="N14" s="130"/>
      <c r="O14" s="130"/>
      <c r="P14" s="130"/>
      <c r="Q14" s="130"/>
      <c r="R14" s="130"/>
      <c r="S14" s="11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8"/>
    </row>
    <row r="15" spans="1:57" ht="11.25" customHeight="1" thickBot="1" x14ac:dyDescent="0.25">
      <c r="A15" s="11"/>
      <c r="B15" s="130"/>
      <c r="C15" s="130"/>
      <c r="D15" s="130"/>
      <c r="E15" s="130"/>
      <c r="F15" s="130"/>
      <c r="G15" s="138"/>
      <c r="H15" s="130"/>
      <c r="I15" s="131"/>
      <c r="J15" s="130"/>
      <c r="K15" s="130"/>
      <c r="L15" s="130"/>
      <c r="M15" s="130"/>
      <c r="N15" s="130"/>
      <c r="O15" s="130"/>
      <c r="P15" s="130"/>
      <c r="Q15" s="130"/>
      <c r="R15" s="130"/>
      <c r="S15" s="11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8"/>
    </row>
    <row r="16" spans="1:57" ht="16.5" thickBot="1" x14ac:dyDescent="0.3">
      <c r="A16" s="11"/>
      <c r="B16" s="130"/>
      <c r="C16" s="130"/>
      <c r="D16" s="127">
        <v>30</v>
      </c>
      <c r="E16" s="130"/>
      <c r="F16" s="16"/>
      <c r="G16" s="138" t="str">
        <f>IF(F16&lt;&gt;"",IF(F16=-D16,"Certo.","Errado."),CONCATENATE("&lt;=Coloque o  oposto de ",D16,"."))</f>
        <v>&lt;=Coloque o  oposto de 30.</v>
      </c>
      <c r="H16" s="130"/>
      <c r="I16" s="131"/>
      <c r="J16" s="130"/>
      <c r="K16" s="130"/>
      <c r="L16" s="130"/>
      <c r="M16" s="130"/>
      <c r="N16" s="130"/>
      <c r="O16" s="130"/>
      <c r="P16" s="130"/>
      <c r="Q16" s="130"/>
      <c r="R16" s="130"/>
      <c r="S16" s="11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8"/>
    </row>
    <row r="17" spans="1:57" ht="10.5" customHeight="1" thickBot="1" x14ac:dyDescent="0.25">
      <c r="A17" s="11"/>
      <c r="B17" s="130"/>
      <c r="C17" s="130"/>
      <c r="D17" s="130"/>
      <c r="E17" s="130"/>
      <c r="F17" s="130"/>
      <c r="G17" s="138"/>
      <c r="H17" s="130"/>
      <c r="I17" s="131"/>
      <c r="J17" s="130"/>
      <c r="K17" s="130"/>
      <c r="L17" s="130"/>
      <c r="M17" s="130"/>
      <c r="N17" s="130"/>
      <c r="O17" s="130"/>
      <c r="P17" s="130"/>
      <c r="Q17" s="130"/>
      <c r="R17" s="130"/>
      <c r="S17" s="11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8"/>
    </row>
    <row r="18" spans="1:57" ht="16.5" thickBot="1" x14ac:dyDescent="0.3">
      <c r="A18" s="11"/>
      <c r="B18" s="130"/>
      <c r="C18" s="130"/>
      <c r="D18" s="127">
        <v>-8</v>
      </c>
      <c r="E18" s="130"/>
      <c r="F18" s="16"/>
      <c r="G18" s="138" t="str">
        <f>IF(F18&lt;&gt;"",IF(F18=-D18,"Certo.","Errado."),CONCATENATE("&lt;=Coloque o  oposto de ",D18,"."))</f>
        <v>&lt;=Coloque o  oposto de -8.</v>
      </c>
      <c r="H18" s="130"/>
      <c r="I18" s="131"/>
      <c r="J18" s="130"/>
      <c r="K18" s="130"/>
      <c r="L18" s="130"/>
      <c r="M18" s="130"/>
      <c r="N18" s="130"/>
      <c r="O18" s="130"/>
      <c r="P18" s="130"/>
      <c r="Q18" s="130"/>
      <c r="R18" s="130"/>
      <c r="S18" s="11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8"/>
    </row>
    <row r="19" spans="1:57" ht="10.5" customHeight="1" thickBot="1" x14ac:dyDescent="0.25">
      <c r="A19" s="11"/>
      <c r="B19" s="130"/>
      <c r="C19" s="130"/>
      <c r="D19" s="130"/>
      <c r="E19" s="130"/>
      <c r="F19" s="130"/>
      <c r="G19" s="138"/>
      <c r="H19" s="130"/>
      <c r="I19" s="131"/>
      <c r="J19" s="130"/>
      <c r="K19" s="130"/>
      <c r="L19" s="130"/>
      <c r="M19" s="130"/>
      <c r="N19" s="130"/>
      <c r="O19" s="130"/>
      <c r="P19" s="130"/>
      <c r="Q19" s="130"/>
      <c r="R19" s="130"/>
      <c r="S19" s="11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8"/>
    </row>
    <row r="20" spans="1:57" ht="16.5" thickBot="1" x14ac:dyDescent="0.3">
      <c r="A20" s="11"/>
      <c r="B20" s="130"/>
      <c r="C20" s="130"/>
      <c r="D20" s="127">
        <v>0</v>
      </c>
      <c r="E20" s="130"/>
      <c r="F20" s="16">
        <v>0</v>
      </c>
      <c r="G20" s="138" t="str">
        <f>IF(F20&lt;&gt;"",IF(F20=-D20,"Certo.","Errado."),CONCATENATE("&lt;=Coloque o  oposto de ",D20,"."))</f>
        <v>Certo.</v>
      </c>
      <c r="H20" s="130"/>
      <c r="I20" s="131"/>
      <c r="J20" s="130"/>
      <c r="K20" s="130"/>
      <c r="L20" s="130"/>
      <c r="M20" s="130"/>
      <c r="N20" s="130"/>
      <c r="O20" s="130"/>
      <c r="P20" s="130"/>
      <c r="Q20" s="130"/>
      <c r="R20" s="130"/>
      <c r="S20" s="11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8"/>
    </row>
    <row r="21" spans="1:57" ht="15.75" x14ac:dyDescent="0.25">
      <c r="A21" s="11"/>
      <c r="B21" s="130"/>
      <c r="C21" s="139" t="s">
        <v>57</v>
      </c>
      <c r="D21" s="130"/>
      <c r="E21" s="130"/>
      <c r="F21" s="130"/>
      <c r="G21" s="138"/>
      <c r="H21" s="130"/>
      <c r="I21" s="131"/>
      <c r="J21" s="130"/>
      <c r="K21" s="130"/>
      <c r="L21" s="130"/>
      <c r="M21" s="130"/>
      <c r="N21" s="130"/>
      <c r="O21" s="130"/>
      <c r="P21" s="130"/>
      <c r="Q21" s="130"/>
      <c r="R21" s="130"/>
      <c r="S21" s="11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8"/>
    </row>
    <row r="22" spans="1:57" ht="12.75" customHeight="1" x14ac:dyDescent="0.2">
      <c r="A22" s="11"/>
      <c r="B22" s="11"/>
      <c r="C22" s="11"/>
      <c r="D22" s="11"/>
      <c r="E22" s="11"/>
      <c r="F22" s="11"/>
      <c r="G22" s="11"/>
      <c r="H22" s="11"/>
      <c r="I22" s="125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8"/>
    </row>
    <row r="23" spans="1:57" s="18" customFormat="1" x14ac:dyDescent="0.2">
      <c r="A23" s="146"/>
      <c r="B23" s="146"/>
      <c r="C23" s="146"/>
      <c r="D23" s="146"/>
      <c r="E23" s="146"/>
      <c r="F23" s="146"/>
      <c r="G23" s="146"/>
      <c r="H23" s="146"/>
      <c r="I23" s="147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</row>
    <row r="24" spans="1:57" s="18" customFormat="1" x14ac:dyDescent="0.2">
      <c r="A24" s="146"/>
      <c r="B24" s="146"/>
      <c r="C24" s="146"/>
      <c r="D24" s="146"/>
      <c r="E24" s="146"/>
      <c r="F24" s="146"/>
      <c r="G24" s="146"/>
      <c r="H24" s="146"/>
      <c r="I24" s="147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</row>
    <row r="25" spans="1:57" s="18" customFormat="1" x14ac:dyDescent="0.2">
      <c r="A25" s="146"/>
      <c r="B25" s="146"/>
      <c r="C25" s="146"/>
      <c r="D25" s="146"/>
      <c r="E25" s="146"/>
      <c r="F25" s="146"/>
      <c r="G25" s="146"/>
      <c r="H25" s="146"/>
      <c r="I25" s="147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</row>
    <row r="26" spans="1:57" s="18" customFormat="1" x14ac:dyDescent="0.2">
      <c r="A26" s="146"/>
      <c r="B26" s="146"/>
      <c r="C26" s="146"/>
      <c r="D26" s="146"/>
      <c r="E26" s="146"/>
      <c r="F26" s="146"/>
      <c r="G26" s="146"/>
      <c r="H26" s="146"/>
      <c r="I26" s="147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</row>
    <row r="27" spans="1:57" s="18" customFormat="1" x14ac:dyDescent="0.2">
      <c r="A27" s="146"/>
      <c r="B27" s="146"/>
      <c r="C27" s="146"/>
      <c r="D27" s="146"/>
      <c r="E27" s="146"/>
      <c r="F27" s="146"/>
      <c r="G27" s="146"/>
      <c r="H27" s="146"/>
      <c r="I27" s="147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</row>
    <row r="28" spans="1:57" s="18" customFormat="1" x14ac:dyDescent="0.2">
      <c r="A28" s="146"/>
      <c r="B28" s="146"/>
      <c r="C28" s="146"/>
      <c r="D28" s="146"/>
      <c r="E28" s="146"/>
      <c r="F28" s="146"/>
      <c r="G28" s="146"/>
      <c r="H28" s="146"/>
      <c r="I28" s="147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</row>
    <row r="29" spans="1:57" s="18" customFormat="1" x14ac:dyDescent="0.2">
      <c r="A29" s="146"/>
      <c r="B29" s="146"/>
      <c r="C29" s="146"/>
      <c r="D29" s="146"/>
      <c r="E29" s="146"/>
      <c r="F29" s="146"/>
      <c r="G29" s="146"/>
      <c r="H29" s="146"/>
      <c r="I29" s="147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</row>
    <row r="30" spans="1:57" s="18" customFormat="1" x14ac:dyDescent="0.2">
      <c r="A30" s="146"/>
      <c r="B30" s="146"/>
      <c r="C30" s="146"/>
      <c r="D30" s="146"/>
      <c r="E30" s="146"/>
      <c r="F30" s="146"/>
      <c r="G30" s="146"/>
      <c r="H30" s="146"/>
      <c r="I30" s="147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</row>
    <row r="31" spans="1:57" s="18" customFormat="1" x14ac:dyDescent="0.2">
      <c r="A31" s="146"/>
      <c r="B31" s="146"/>
      <c r="C31" s="146"/>
      <c r="D31" s="146"/>
      <c r="E31" s="146"/>
      <c r="F31" s="146"/>
      <c r="G31" s="146"/>
      <c r="H31" s="146"/>
      <c r="I31" s="147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</row>
    <row r="32" spans="1:57" s="18" customFormat="1" x14ac:dyDescent="0.2">
      <c r="A32" s="146"/>
      <c r="B32" s="146"/>
      <c r="C32" s="146"/>
      <c r="D32" s="146"/>
      <c r="E32" s="146"/>
      <c r="F32" s="146"/>
      <c r="G32" s="146"/>
      <c r="H32" s="146"/>
      <c r="I32" s="147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</row>
    <row r="33" spans="1:56" s="18" customFormat="1" x14ac:dyDescent="0.2">
      <c r="A33" s="146"/>
      <c r="B33" s="146"/>
      <c r="C33" s="146"/>
      <c r="D33" s="146"/>
      <c r="E33" s="146"/>
      <c r="F33" s="146"/>
      <c r="G33" s="146"/>
      <c r="H33" s="146"/>
      <c r="I33" s="147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</row>
    <row r="34" spans="1:56" s="18" customFormat="1" x14ac:dyDescent="0.2">
      <c r="A34" s="146"/>
      <c r="B34" s="146"/>
      <c r="C34" s="146"/>
      <c r="D34" s="146"/>
      <c r="E34" s="146"/>
      <c r="F34" s="146"/>
      <c r="G34" s="146"/>
      <c r="H34" s="146"/>
      <c r="I34" s="147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</row>
    <row r="35" spans="1:56" s="18" customFormat="1" x14ac:dyDescent="0.2">
      <c r="A35" s="146"/>
      <c r="B35" s="146"/>
      <c r="C35" s="146"/>
      <c r="D35" s="146"/>
      <c r="E35" s="146"/>
      <c r="F35" s="146"/>
      <c r="G35" s="146"/>
      <c r="H35" s="146"/>
      <c r="I35" s="147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</row>
    <row r="36" spans="1:56" s="18" customFormat="1" x14ac:dyDescent="0.2">
      <c r="A36" s="146"/>
      <c r="B36" s="146"/>
      <c r="C36" s="146"/>
      <c r="D36" s="146"/>
      <c r="E36" s="146"/>
      <c r="F36" s="146"/>
      <c r="G36" s="146"/>
      <c r="H36" s="146"/>
      <c r="I36" s="147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</row>
    <row r="37" spans="1:56" s="18" customFormat="1" x14ac:dyDescent="0.2">
      <c r="A37" s="146"/>
      <c r="B37" s="146"/>
      <c r="C37" s="146"/>
      <c r="D37" s="146"/>
      <c r="E37" s="146"/>
      <c r="F37" s="146"/>
      <c r="G37" s="146"/>
      <c r="H37" s="146"/>
      <c r="I37" s="147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</row>
    <row r="38" spans="1:56" s="18" customFormat="1" x14ac:dyDescent="0.2">
      <c r="A38" s="146"/>
      <c r="B38" s="146"/>
      <c r="C38" s="146"/>
      <c r="D38" s="146"/>
      <c r="E38" s="146"/>
      <c r="F38" s="146"/>
      <c r="G38" s="146"/>
      <c r="H38" s="146"/>
      <c r="I38" s="147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</row>
    <row r="39" spans="1:56" s="18" customFormat="1" x14ac:dyDescent="0.2">
      <c r="A39" s="146"/>
      <c r="B39" s="146"/>
      <c r="C39" s="146"/>
      <c r="D39" s="146"/>
      <c r="E39" s="146"/>
      <c r="F39" s="146"/>
      <c r="G39" s="146"/>
      <c r="H39" s="146"/>
      <c r="I39" s="147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</row>
    <row r="40" spans="1:56" s="18" customFormat="1" x14ac:dyDescent="0.2">
      <c r="A40" s="146"/>
      <c r="B40" s="146"/>
      <c r="C40" s="146"/>
      <c r="D40" s="146"/>
      <c r="E40" s="146"/>
      <c r="F40" s="146"/>
      <c r="G40" s="146"/>
      <c r="H40" s="146"/>
      <c r="I40" s="147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</row>
    <row r="41" spans="1:56" s="18" customFormat="1" x14ac:dyDescent="0.2">
      <c r="A41" s="146"/>
      <c r="B41" s="146"/>
      <c r="C41" s="146"/>
      <c r="D41" s="146"/>
      <c r="E41" s="146"/>
      <c r="F41" s="146"/>
      <c r="G41" s="146"/>
      <c r="H41" s="146"/>
      <c r="I41" s="147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</row>
    <row r="42" spans="1:56" s="18" customFormat="1" x14ac:dyDescent="0.2">
      <c r="A42" s="146"/>
      <c r="B42" s="146"/>
      <c r="C42" s="146"/>
      <c r="D42" s="146"/>
      <c r="E42" s="146"/>
      <c r="F42" s="146"/>
      <c r="G42" s="146"/>
      <c r="H42" s="146"/>
      <c r="I42" s="147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</row>
    <row r="43" spans="1:56" s="18" customFormat="1" x14ac:dyDescent="0.2">
      <c r="A43" s="146"/>
      <c r="B43" s="146"/>
      <c r="C43" s="146"/>
      <c r="D43" s="146"/>
      <c r="E43" s="146"/>
      <c r="F43" s="146"/>
      <c r="G43" s="146"/>
      <c r="H43" s="146"/>
      <c r="I43" s="147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</row>
    <row r="44" spans="1:56" s="18" customFormat="1" x14ac:dyDescent="0.2">
      <c r="A44" s="146"/>
      <c r="B44" s="146"/>
      <c r="C44" s="146"/>
      <c r="D44" s="146"/>
      <c r="E44" s="146"/>
      <c r="F44" s="146"/>
      <c r="G44" s="146"/>
      <c r="H44" s="146"/>
      <c r="I44" s="147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</row>
    <row r="45" spans="1:56" s="18" customFormat="1" x14ac:dyDescent="0.2">
      <c r="A45" s="146"/>
      <c r="B45" s="146"/>
      <c r="C45" s="146"/>
      <c r="D45" s="146"/>
      <c r="E45" s="146"/>
      <c r="F45" s="146"/>
      <c r="G45" s="146"/>
      <c r="H45" s="146"/>
      <c r="I45" s="147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</row>
    <row r="46" spans="1:56" s="18" customFormat="1" x14ac:dyDescent="0.2">
      <c r="A46" s="146"/>
      <c r="B46" s="146"/>
      <c r="C46" s="146"/>
      <c r="D46" s="146"/>
      <c r="E46" s="146"/>
      <c r="F46" s="146"/>
      <c r="G46" s="146"/>
      <c r="H46" s="146"/>
      <c r="I46" s="147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</row>
    <row r="47" spans="1:56" s="18" customFormat="1" x14ac:dyDescent="0.2">
      <c r="A47" s="146"/>
      <c r="B47" s="146"/>
      <c r="C47" s="146"/>
      <c r="D47" s="146"/>
      <c r="E47" s="146"/>
      <c r="F47" s="146"/>
      <c r="G47" s="146"/>
      <c r="H47" s="146"/>
      <c r="I47" s="147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</row>
    <row r="48" spans="1:56" s="18" customFormat="1" x14ac:dyDescent="0.2">
      <c r="A48" s="146"/>
      <c r="B48" s="146"/>
      <c r="C48" s="146"/>
      <c r="D48" s="146"/>
      <c r="E48" s="146"/>
      <c r="F48" s="146"/>
      <c r="G48" s="146"/>
      <c r="H48" s="146"/>
      <c r="I48" s="147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</row>
    <row r="49" spans="1:56" s="18" customFormat="1" x14ac:dyDescent="0.2">
      <c r="A49" s="146"/>
      <c r="B49" s="146"/>
      <c r="C49" s="146"/>
      <c r="D49" s="146"/>
      <c r="E49" s="146"/>
      <c r="F49" s="146"/>
      <c r="G49" s="146"/>
      <c r="H49" s="146"/>
      <c r="I49" s="147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</row>
    <row r="50" spans="1:56" s="18" customFormat="1" x14ac:dyDescent="0.2">
      <c r="A50" s="146"/>
      <c r="B50" s="146"/>
      <c r="C50" s="146"/>
      <c r="D50" s="146"/>
      <c r="E50" s="146"/>
      <c r="F50" s="146"/>
      <c r="G50" s="146"/>
      <c r="H50" s="146"/>
      <c r="I50" s="147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</row>
    <row r="51" spans="1:56" s="18" customFormat="1" x14ac:dyDescent="0.2">
      <c r="A51" s="146"/>
      <c r="B51" s="146"/>
      <c r="C51" s="146"/>
      <c r="D51" s="146"/>
      <c r="E51" s="146"/>
      <c r="F51" s="146"/>
      <c r="G51" s="146"/>
      <c r="H51" s="146"/>
      <c r="I51" s="147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</row>
    <row r="52" spans="1:56" s="18" customFormat="1" x14ac:dyDescent="0.2">
      <c r="A52" s="146"/>
      <c r="B52" s="146"/>
      <c r="C52" s="146"/>
      <c r="D52" s="146"/>
      <c r="E52" s="146"/>
      <c r="F52" s="146"/>
      <c r="G52" s="146"/>
      <c r="H52" s="146"/>
      <c r="I52" s="147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</row>
    <row r="53" spans="1:56" s="18" customFormat="1" x14ac:dyDescent="0.2">
      <c r="A53" s="146"/>
      <c r="B53" s="146"/>
      <c r="C53" s="146"/>
      <c r="D53" s="146"/>
      <c r="E53" s="146"/>
      <c r="F53" s="146"/>
      <c r="G53" s="146"/>
      <c r="H53" s="146"/>
      <c r="I53" s="147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</row>
    <row r="54" spans="1:56" s="18" customFormat="1" x14ac:dyDescent="0.2">
      <c r="A54" s="146"/>
      <c r="B54" s="146"/>
      <c r="C54" s="146"/>
      <c r="D54" s="146"/>
      <c r="E54" s="146"/>
      <c r="F54" s="146"/>
      <c r="G54" s="146"/>
      <c r="H54" s="146"/>
      <c r="I54" s="147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</row>
    <row r="55" spans="1:56" s="18" customFormat="1" x14ac:dyDescent="0.2">
      <c r="A55" s="146"/>
      <c r="B55" s="146"/>
      <c r="C55" s="146"/>
      <c r="D55" s="146"/>
      <c r="E55" s="146"/>
      <c r="F55" s="146"/>
      <c r="G55" s="146"/>
      <c r="H55" s="146"/>
      <c r="I55" s="147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</row>
    <row r="56" spans="1:56" s="18" customFormat="1" x14ac:dyDescent="0.2">
      <c r="A56" s="146"/>
      <c r="B56" s="146"/>
      <c r="C56" s="146"/>
      <c r="D56" s="146"/>
      <c r="E56" s="146"/>
      <c r="F56" s="146"/>
      <c r="G56" s="146"/>
      <c r="H56" s="146"/>
      <c r="I56" s="147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</row>
    <row r="57" spans="1:56" s="18" customFormat="1" x14ac:dyDescent="0.2">
      <c r="A57" s="146"/>
      <c r="B57" s="146"/>
      <c r="C57" s="146"/>
      <c r="D57" s="146"/>
      <c r="E57" s="146"/>
      <c r="F57" s="146"/>
      <c r="G57" s="146"/>
      <c r="H57" s="146"/>
      <c r="I57" s="147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</row>
    <row r="58" spans="1:56" s="18" customFormat="1" x14ac:dyDescent="0.2">
      <c r="A58" s="146"/>
      <c r="B58" s="146"/>
      <c r="C58" s="146"/>
      <c r="D58" s="146"/>
      <c r="E58" s="146"/>
      <c r="F58" s="146"/>
      <c r="G58" s="146"/>
      <c r="H58" s="146"/>
      <c r="I58" s="147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</row>
    <row r="59" spans="1:56" s="18" customFormat="1" x14ac:dyDescent="0.2">
      <c r="A59" s="146"/>
      <c r="B59" s="146"/>
      <c r="C59" s="146"/>
      <c r="D59" s="146"/>
      <c r="E59" s="146"/>
      <c r="F59" s="146"/>
      <c r="G59" s="146"/>
      <c r="H59" s="146"/>
      <c r="I59" s="147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</row>
    <row r="60" spans="1:56" s="18" customFormat="1" x14ac:dyDescent="0.2">
      <c r="A60" s="146"/>
      <c r="B60" s="146"/>
      <c r="C60" s="146"/>
      <c r="D60" s="146"/>
      <c r="E60" s="146"/>
      <c r="F60" s="146"/>
      <c r="G60" s="146"/>
      <c r="H60" s="146"/>
      <c r="I60" s="147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</row>
    <row r="61" spans="1:56" s="18" customFormat="1" x14ac:dyDescent="0.2">
      <c r="A61" s="146"/>
      <c r="B61" s="146"/>
      <c r="C61" s="146"/>
      <c r="D61" s="146"/>
      <c r="E61" s="146"/>
      <c r="F61" s="146"/>
      <c r="G61" s="146"/>
      <c r="H61" s="146"/>
      <c r="I61" s="147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</row>
    <row r="62" spans="1:56" s="18" customFormat="1" x14ac:dyDescent="0.2">
      <c r="A62" s="146"/>
      <c r="B62" s="146"/>
      <c r="C62" s="146"/>
      <c r="D62" s="146"/>
      <c r="E62" s="146"/>
      <c r="F62" s="146"/>
      <c r="G62" s="146"/>
      <c r="H62" s="146"/>
      <c r="I62" s="147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</row>
    <row r="63" spans="1:56" s="18" customFormat="1" x14ac:dyDescent="0.2">
      <c r="A63" s="146"/>
      <c r="B63" s="146"/>
      <c r="C63" s="146"/>
      <c r="D63" s="146"/>
      <c r="E63" s="146"/>
      <c r="F63" s="146"/>
      <c r="G63" s="146"/>
      <c r="H63" s="146"/>
      <c r="I63" s="147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</row>
    <row r="64" spans="1:56" s="18" customFormat="1" x14ac:dyDescent="0.2">
      <c r="A64" s="146"/>
      <c r="B64" s="146"/>
      <c r="C64" s="146"/>
      <c r="D64" s="146"/>
      <c r="E64" s="146"/>
      <c r="F64" s="146"/>
      <c r="G64" s="146"/>
      <c r="H64" s="146"/>
      <c r="I64" s="147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</row>
    <row r="65" spans="1:56" s="18" customFormat="1" x14ac:dyDescent="0.2">
      <c r="A65" s="146"/>
      <c r="B65" s="146"/>
      <c r="C65" s="146"/>
      <c r="D65" s="146"/>
      <c r="E65" s="146"/>
      <c r="F65" s="146"/>
      <c r="G65" s="146"/>
      <c r="H65" s="146"/>
      <c r="I65" s="147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</row>
    <row r="66" spans="1:56" s="18" customFormat="1" x14ac:dyDescent="0.2">
      <c r="A66" s="146"/>
      <c r="B66" s="146"/>
      <c r="C66" s="146"/>
      <c r="D66" s="146"/>
      <c r="E66" s="146"/>
      <c r="F66" s="146"/>
      <c r="G66" s="146"/>
      <c r="H66" s="146"/>
      <c r="I66" s="147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</row>
    <row r="67" spans="1:56" s="18" customFormat="1" x14ac:dyDescent="0.2">
      <c r="A67" s="146"/>
      <c r="B67" s="146"/>
      <c r="C67" s="146"/>
      <c r="D67" s="146"/>
      <c r="E67" s="146"/>
      <c r="F67" s="146"/>
      <c r="G67" s="146"/>
      <c r="H67" s="146"/>
      <c r="I67" s="147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</row>
    <row r="68" spans="1:56" s="18" customFormat="1" x14ac:dyDescent="0.2">
      <c r="A68" s="146"/>
      <c r="B68" s="146"/>
      <c r="C68" s="146"/>
      <c r="D68" s="146"/>
      <c r="E68" s="146"/>
      <c r="F68" s="146"/>
      <c r="G68" s="146"/>
      <c r="H68" s="146"/>
      <c r="I68" s="147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</row>
    <row r="69" spans="1:56" s="18" customFormat="1" x14ac:dyDescent="0.2">
      <c r="A69" s="146"/>
      <c r="B69" s="146"/>
      <c r="C69" s="146"/>
      <c r="D69" s="146"/>
      <c r="E69" s="146"/>
      <c r="F69" s="146"/>
      <c r="G69" s="146"/>
      <c r="H69" s="146"/>
      <c r="I69" s="147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</row>
    <row r="70" spans="1:56" s="18" customFormat="1" x14ac:dyDescent="0.2">
      <c r="A70" s="146"/>
      <c r="B70" s="146"/>
      <c r="C70" s="146"/>
      <c r="D70" s="146"/>
      <c r="E70" s="146"/>
      <c r="F70" s="146"/>
      <c r="G70" s="146"/>
      <c r="H70" s="146"/>
      <c r="I70" s="147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</row>
    <row r="71" spans="1:56" s="18" customFormat="1" x14ac:dyDescent="0.2">
      <c r="A71" s="146"/>
      <c r="B71" s="146"/>
      <c r="C71" s="146"/>
      <c r="D71" s="146"/>
      <c r="E71" s="146"/>
      <c r="F71" s="146"/>
      <c r="G71" s="146"/>
      <c r="H71" s="146"/>
      <c r="I71" s="147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</row>
    <row r="72" spans="1:56" s="18" customFormat="1" x14ac:dyDescent="0.2">
      <c r="A72" s="146"/>
      <c r="B72" s="146"/>
      <c r="C72" s="146"/>
      <c r="D72" s="146"/>
      <c r="E72" s="146"/>
      <c r="F72" s="146"/>
      <c r="G72" s="146"/>
      <c r="H72" s="146"/>
      <c r="I72" s="147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</row>
    <row r="73" spans="1:56" s="18" customFormat="1" x14ac:dyDescent="0.2">
      <c r="A73" s="146"/>
      <c r="B73" s="146"/>
      <c r="C73" s="146"/>
      <c r="D73" s="146"/>
      <c r="E73" s="146"/>
      <c r="F73" s="146"/>
      <c r="G73" s="146"/>
      <c r="H73" s="146"/>
      <c r="I73" s="147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</row>
    <row r="74" spans="1:56" s="18" customFormat="1" x14ac:dyDescent="0.2">
      <c r="A74" s="146"/>
      <c r="B74" s="146"/>
      <c r="C74" s="146"/>
      <c r="D74" s="146"/>
      <c r="E74" s="146"/>
      <c r="F74" s="146"/>
      <c r="G74" s="146"/>
      <c r="H74" s="146"/>
      <c r="I74" s="147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</row>
    <row r="75" spans="1:56" s="18" customFormat="1" x14ac:dyDescent="0.2">
      <c r="A75" s="146"/>
      <c r="B75" s="146"/>
      <c r="C75" s="146"/>
      <c r="D75" s="146"/>
      <c r="E75" s="146"/>
      <c r="F75" s="146"/>
      <c r="G75" s="146"/>
      <c r="H75" s="146"/>
      <c r="I75" s="147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</row>
    <row r="76" spans="1:56" s="18" customFormat="1" x14ac:dyDescent="0.2">
      <c r="A76" s="146"/>
      <c r="B76" s="146"/>
      <c r="C76" s="146"/>
      <c r="D76" s="146"/>
      <c r="E76" s="146"/>
      <c r="F76" s="146"/>
      <c r="G76" s="146"/>
      <c r="H76" s="146"/>
      <c r="I76" s="147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</row>
    <row r="77" spans="1:56" s="18" customFormat="1" x14ac:dyDescent="0.2">
      <c r="A77" s="146"/>
      <c r="B77" s="146"/>
      <c r="C77" s="146"/>
      <c r="D77" s="146"/>
      <c r="E77" s="146"/>
      <c r="F77" s="146"/>
      <c r="G77" s="146"/>
      <c r="H77" s="146"/>
      <c r="I77" s="147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</row>
    <row r="78" spans="1:56" s="18" customFormat="1" x14ac:dyDescent="0.2">
      <c r="A78" s="146"/>
      <c r="B78" s="146"/>
      <c r="C78" s="146"/>
      <c r="D78" s="146"/>
      <c r="E78" s="146"/>
      <c r="F78" s="146"/>
      <c r="G78" s="146"/>
      <c r="H78" s="146"/>
      <c r="I78" s="147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</row>
    <row r="79" spans="1:56" s="18" customFormat="1" x14ac:dyDescent="0.2">
      <c r="A79" s="146"/>
      <c r="B79" s="146"/>
      <c r="C79" s="146"/>
      <c r="D79" s="146"/>
      <c r="E79" s="146"/>
      <c r="F79" s="146"/>
      <c r="G79" s="146"/>
      <c r="H79" s="146"/>
      <c r="I79" s="147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</row>
    <row r="80" spans="1:56" s="18" customFormat="1" x14ac:dyDescent="0.2">
      <c r="A80" s="146"/>
      <c r="B80" s="146"/>
      <c r="C80" s="146"/>
      <c r="D80" s="146"/>
      <c r="E80" s="146"/>
      <c r="F80" s="146"/>
      <c r="G80" s="146"/>
      <c r="H80" s="146"/>
      <c r="I80" s="147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</row>
    <row r="81" spans="1:24" s="18" customFormat="1" x14ac:dyDescent="0.2">
      <c r="A81" s="146"/>
      <c r="B81" s="146"/>
      <c r="C81" s="146"/>
      <c r="D81" s="146"/>
      <c r="E81" s="146"/>
      <c r="F81" s="146"/>
      <c r="G81" s="146"/>
      <c r="H81" s="146"/>
      <c r="I81" s="147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</row>
    <row r="82" spans="1:24" s="18" customFormat="1" ht="15.75" x14ac:dyDescent="0.25">
      <c r="A82" s="146"/>
      <c r="B82" s="146"/>
      <c r="C82" s="148"/>
      <c r="D82" s="146"/>
      <c r="E82" s="146"/>
      <c r="F82" s="146"/>
      <c r="G82" s="146"/>
      <c r="H82" s="146"/>
      <c r="I82" s="147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</row>
    <row r="83" spans="1:24" x14ac:dyDescent="0.2">
      <c r="A83" s="146"/>
      <c r="B83" s="149"/>
      <c r="C83" s="146"/>
      <c r="D83" s="146"/>
      <c r="E83" s="146"/>
      <c r="F83" s="146"/>
      <c r="G83" s="146"/>
      <c r="H83" s="146"/>
      <c r="I83" s="147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</row>
    <row r="84" spans="1:24" x14ac:dyDescent="0.2">
      <c r="A84" s="146"/>
      <c r="B84" s="149"/>
      <c r="C84" s="146"/>
      <c r="D84" s="146"/>
      <c r="E84" s="146"/>
      <c r="F84" s="146"/>
      <c r="G84" s="146"/>
      <c r="H84" s="146"/>
      <c r="I84" s="147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"/>
  <sheetViews>
    <sheetView workbookViewId="0"/>
  </sheetViews>
  <sheetFormatPr defaultColWidth="6.28515625" defaultRowHeight="15" x14ac:dyDescent="0.2"/>
  <cols>
    <col min="1" max="1" width="2.5703125" style="11" customWidth="1"/>
    <col min="2" max="2" width="5.140625" style="11" customWidth="1"/>
    <col min="3" max="15" width="6.28515625" style="11" customWidth="1"/>
    <col min="16" max="16" width="5.140625" style="11" customWidth="1"/>
    <col min="17" max="17" width="2.28515625" style="11" customWidth="1"/>
    <col min="18" max="21" width="6.28515625" style="11" customWidth="1"/>
    <col min="22" max="22" width="2.85546875" style="11" customWidth="1"/>
    <col min="23" max="16384" width="6.28515625" style="11"/>
  </cols>
  <sheetData>
    <row r="1" spans="1:24" x14ac:dyDescent="0.2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</row>
    <row r="2" spans="1:24" x14ac:dyDescent="0.2">
      <c r="A2" s="146"/>
      <c r="B2" s="160" t="s">
        <v>112</v>
      </c>
      <c r="V2" s="146"/>
    </row>
    <row r="3" spans="1:24" x14ac:dyDescent="0.2">
      <c r="A3" s="146"/>
      <c r="V3" s="146"/>
    </row>
    <row r="4" spans="1:24" ht="43.5" customHeight="1" x14ac:dyDescent="0.2">
      <c r="A4" s="146"/>
      <c r="V4" s="146"/>
    </row>
    <row r="5" spans="1:24" ht="48.75" customHeight="1" x14ac:dyDescent="0.25">
      <c r="A5" s="146"/>
      <c r="B5" s="153"/>
      <c r="E5" s="154"/>
      <c r="F5" s="154"/>
      <c r="G5" s="154"/>
      <c r="H5" s="154"/>
      <c r="I5" s="153"/>
      <c r="J5" s="153"/>
      <c r="K5" s="153"/>
      <c r="L5" s="153"/>
      <c r="N5" s="153"/>
      <c r="O5" s="153"/>
      <c r="V5" s="146"/>
    </row>
    <row r="6" spans="1:24" ht="15.75" x14ac:dyDescent="0.25">
      <c r="A6" s="146"/>
      <c r="B6" s="155">
        <v>1</v>
      </c>
      <c r="C6" s="155" t="s">
        <v>7</v>
      </c>
      <c r="D6" s="153"/>
      <c r="E6" s="153"/>
      <c r="F6" s="153"/>
      <c r="J6" s="153"/>
      <c r="K6" s="153"/>
      <c r="L6" s="153"/>
      <c r="M6" s="153" t="s">
        <v>113</v>
      </c>
      <c r="N6" s="153"/>
      <c r="O6" s="153"/>
      <c r="V6" s="146"/>
    </row>
    <row r="7" spans="1:24" ht="15.75" x14ac:dyDescent="0.25">
      <c r="A7" s="146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V7" s="146"/>
    </row>
    <row r="8" spans="1:24" ht="15.75" x14ac:dyDescent="0.25">
      <c r="A8" s="146"/>
      <c r="B8" s="153"/>
      <c r="C8" s="156">
        <v>-6</v>
      </c>
      <c r="D8" s="156">
        <v>-5</v>
      </c>
      <c r="E8" s="156">
        <v>-4</v>
      </c>
      <c r="F8" s="156">
        <v>-3</v>
      </c>
      <c r="G8" s="156">
        <v>-2</v>
      </c>
      <c r="H8" s="156">
        <v>-1</v>
      </c>
      <c r="I8" s="161">
        <v>0</v>
      </c>
      <c r="J8" s="157">
        <v>1</v>
      </c>
      <c r="K8" s="157">
        <v>2</v>
      </c>
      <c r="L8" s="157">
        <v>3</v>
      </c>
      <c r="M8" s="157">
        <v>4</v>
      </c>
      <c r="N8" s="157">
        <v>5</v>
      </c>
      <c r="O8" s="157">
        <v>6</v>
      </c>
      <c r="P8" s="158"/>
      <c r="V8" s="146"/>
    </row>
    <row r="9" spans="1:24" ht="15.75" x14ac:dyDescent="0.25">
      <c r="A9" s="146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V9" s="146"/>
    </row>
    <row r="10" spans="1:24" ht="15.75" x14ac:dyDescent="0.25">
      <c r="A10" s="146"/>
      <c r="B10" s="153"/>
      <c r="C10" s="153"/>
      <c r="D10" s="153"/>
      <c r="E10" s="162" t="s">
        <v>9</v>
      </c>
      <c r="F10" s="162"/>
      <c r="G10" s="155"/>
      <c r="H10" s="153"/>
      <c r="I10" s="153"/>
      <c r="J10" s="153"/>
      <c r="K10" s="162" t="s">
        <v>9</v>
      </c>
      <c r="L10" s="155"/>
      <c r="M10" s="155"/>
      <c r="N10" s="153"/>
      <c r="O10" s="153"/>
      <c r="V10" s="146"/>
    </row>
    <row r="11" spans="1:24" x14ac:dyDescent="0.2">
      <c r="A11" s="146"/>
      <c r="B11" s="11" t="s">
        <v>8</v>
      </c>
      <c r="V11" s="146"/>
    </row>
    <row r="12" spans="1:24" x14ac:dyDescent="0.2">
      <c r="A12" s="145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46"/>
      <c r="W12" s="159"/>
      <c r="X12" s="159"/>
    </row>
    <row r="13" spans="1:24" x14ac:dyDescent="0.2">
      <c r="A13" s="145"/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46"/>
      <c r="W13" s="159"/>
      <c r="X13" s="159"/>
    </row>
    <row r="14" spans="1:24" x14ac:dyDescent="0.2">
      <c r="A14" s="145"/>
      <c r="B14" s="160" t="s">
        <v>63</v>
      </c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46"/>
      <c r="W14" s="159"/>
      <c r="X14" s="159"/>
    </row>
    <row r="15" spans="1:24" x14ac:dyDescent="0.2">
      <c r="A15" s="145"/>
      <c r="B15" s="160" t="s">
        <v>114</v>
      </c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46"/>
      <c r="W15" s="159"/>
      <c r="X15" s="159"/>
    </row>
    <row r="16" spans="1:24" ht="39.75" customHeight="1" x14ac:dyDescent="0.2">
      <c r="A16" s="145"/>
      <c r="B16" s="160" t="s">
        <v>65</v>
      </c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46"/>
      <c r="W16" s="159"/>
      <c r="X16" s="159"/>
    </row>
    <row r="17" spans="1:37" ht="18.75" customHeight="1" x14ac:dyDescent="0.2">
      <c r="A17" s="145"/>
      <c r="B17" s="160" t="s">
        <v>64</v>
      </c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46"/>
      <c r="W17" s="159"/>
      <c r="X17" s="159"/>
    </row>
    <row r="18" spans="1:37" x14ac:dyDescent="0.2">
      <c r="A18" s="145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46"/>
      <c r="W18" s="159"/>
      <c r="X18" s="159"/>
    </row>
    <row r="19" spans="1:37" x14ac:dyDescent="0.2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59"/>
      <c r="X19" s="159"/>
    </row>
    <row r="20" spans="1:37" ht="15.75" x14ac:dyDescent="0.25">
      <c r="W20" s="159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89"/>
  <sheetViews>
    <sheetView workbookViewId="0">
      <selection activeCell="N19" sqref="N19"/>
    </sheetView>
  </sheetViews>
  <sheetFormatPr defaultRowHeight="12.75" x14ac:dyDescent="0.2"/>
  <cols>
    <col min="1" max="1" width="2.28515625" style="15" customWidth="1"/>
    <col min="2" max="2" width="2.7109375" style="15" customWidth="1"/>
    <col min="3" max="3" width="5.140625" style="17" customWidth="1"/>
    <col min="4" max="4" width="2.28515625" customWidth="1"/>
    <col min="6" max="9" width="19.42578125" style="15" customWidth="1"/>
    <col min="10" max="10" width="11.85546875" style="15" customWidth="1"/>
    <col min="11" max="11" width="8.5703125" style="15" customWidth="1"/>
    <col min="12" max="12" width="1.5703125" style="15" customWidth="1"/>
    <col min="13" max="16384" width="9.140625" style="15"/>
  </cols>
  <sheetData>
    <row r="1" spans="1:35" ht="11.25" customHeight="1" x14ac:dyDescent="0.2">
      <c r="A1" s="166"/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0"/>
      <c r="AD1" s="10"/>
      <c r="AE1" s="10"/>
      <c r="AF1" s="10"/>
      <c r="AG1" s="10"/>
      <c r="AH1" s="10"/>
      <c r="AI1" s="10"/>
    </row>
    <row r="2" spans="1:35" ht="13.5" customHeight="1" x14ac:dyDescent="0.2">
      <c r="A2" s="166"/>
      <c r="B2" s="168" t="s">
        <v>61</v>
      </c>
      <c r="C2" s="168"/>
      <c r="D2" s="168"/>
      <c r="E2" s="168"/>
      <c r="F2" s="168"/>
      <c r="G2" s="168"/>
      <c r="H2" s="168"/>
      <c r="I2" s="168"/>
      <c r="J2" s="168"/>
      <c r="K2" s="168"/>
      <c r="L2" s="166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0"/>
      <c r="AD2" s="10"/>
      <c r="AE2" s="10"/>
      <c r="AF2" s="10"/>
      <c r="AG2" s="10"/>
      <c r="AH2" s="10"/>
      <c r="AI2" s="10"/>
    </row>
    <row r="3" spans="1:35" ht="15.75" x14ac:dyDescent="0.25">
      <c r="A3" s="166"/>
      <c r="B3" s="169" t="s">
        <v>60</v>
      </c>
      <c r="C3" s="170"/>
      <c r="D3" s="171"/>
      <c r="E3" s="171"/>
      <c r="F3" s="168"/>
      <c r="G3" s="168"/>
      <c r="H3" s="168"/>
      <c r="I3" s="168"/>
      <c r="J3" s="168"/>
      <c r="K3" s="168"/>
      <c r="L3" s="166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0"/>
      <c r="AD3" s="10"/>
      <c r="AE3" s="10"/>
      <c r="AF3" s="10"/>
      <c r="AG3" s="10"/>
      <c r="AH3" s="10"/>
      <c r="AI3" s="10"/>
    </row>
    <row r="4" spans="1:35" ht="15" x14ac:dyDescent="0.2">
      <c r="A4" s="166"/>
      <c r="B4" s="168" t="s">
        <v>58</v>
      </c>
      <c r="C4" s="170"/>
      <c r="D4" s="171"/>
      <c r="E4" s="171"/>
      <c r="F4" s="168"/>
      <c r="G4" s="168"/>
      <c r="H4" s="168"/>
      <c r="I4" s="168"/>
      <c r="J4" s="168"/>
      <c r="K4" s="168"/>
      <c r="L4" s="166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0"/>
      <c r="AD4" s="10"/>
      <c r="AE4" s="10"/>
      <c r="AF4" s="10"/>
      <c r="AG4" s="10"/>
      <c r="AH4" s="10"/>
      <c r="AI4" s="10"/>
    </row>
    <row r="5" spans="1:35" ht="15.75" thickBot="1" x14ac:dyDescent="0.25">
      <c r="A5" s="166"/>
      <c r="B5" s="168"/>
      <c r="C5" s="170"/>
      <c r="D5" s="171"/>
      <c r="E5" s="171"/>
      <c r="F5" s="168"/>
      <c r="G5" s="168"/>
      <c r="H5" s="168"/>
      <c r="I5" s="168"/>
      <c r="J5" s="168"/>
      <c r="K5" s="168"/>
      <c r="L5" s="166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0"/>
      <c r="AD5" s="10"/>
      <c r="AE5" s="10"/>
      <c r="AF5" s="10"/>
      <c r="AG5" s="10"/>
      <c r="AH5" s="10"/>
      <c r="AI5" s="10"/>
    </row>
    <row r="6" spans="1:35" ht="16.5" thickBot="1" x14ac:dyDescent="0.3">
      <c r="A6" s="166"/>
      <c r="B6" s="172"/>
      <c r="C6" s="173">
        <v>-6</v>
      </c>
      <c r="D6" s="171" t="s">
        <v>59</v>
      </c>
      <c r="E6" s="174">
        <v>2</v>
      </c>
      <c r="F6" s="169" t="str">
        <f>IF(E6&lt;&gt;"",IF(E6=ABS(C6),"Certo","Errado. O módulo de um número inteiro é sempre positivo, e não precisa aparecer o sinal."),CONCATENATE("&lt;= Coloque o resultado de |",C6,"|." ))</f>
        <v>Errado. O módulo de um número inteiro é sempre positivo, e não precisa aparecer o sinal.</v>
      </c>
      <c r="G6" s="171"/>
      <c r="H6" s="168"/>
      <c r="I6" s="168"/>
      <c r="J6" s="171"/>
      <c r="K6" s="168"/>
      <c r="L6" s="166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0"/>
      <c r="AD6" s="10"/>
      <c r="AE6" s="10"/>
      <c r="AF6" s="10"/>
      <c r="AG6" s="10"/>
      <c r="AH6" s="10"/>
      <c r="AI6" s="10"/>
    </row>
    <row r="7" spans="1:35" ht="16.5" thickBot="1" x14ac:dyDescent="0.3">
      <c r="A7" s="166"/>
      <c r="B7" s="175"/>
      <c r="C7" s="175"/>
      <c r="D7" s="171"/>
      <c r="E7" s="168"/>
      <c r="F7" s="169"/>
      <c r="G7" s="171"/>
      <c r="H7" s="168"/>
      <c r="I7" s="168"/>
      <c r="J7" s="171"/>
      <c r="K7" s="168"/>
      <c r="L7" s="166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0"/>
      <c r="AD7" s="10"/>
      <c r="AE7" s="10"/>
      <c r="AF7" s="10"/>
      <c r="AG7" s="10"/>
      <c r="AH7" s="10"/>
      <c r="AI7" s="10"/>
    </row>
    <row r="8" spans="1:35" ht="16.5" thickBot="1" x14ac:dyDescent="0.3">
      <c r="A8" s="166"/>
      <c r="B8" s="172"/>
      <c r="C8" s="173">
        <v>9</v>
      </c>
      <c r="D8" s="171" t="s">
        <v>59</v>
      </c>
      <c r="E8" s="174"/>
      <c r="F8" s="169" t="str">
        <f t="shared" ref="F8:F20" si="0">IF(E8&lt;&gt;"",IF(E8=ABS(C8),"Certo","Errado. O módulo de um número inteiro é sempre positivo, e não precisa aparecer o sinal."),CONCATENATE("&lt;= Coloque o resultado de |",C8,"|." ))</f>
        <v>&lt;= Coloque o resultado de |9|.</v>
      </c>
      <c r="G8" s="171"/>
      <c r="H8" s="168"/>
      <c r="I8" s="168"/>
      <c r="J8" s="171"/>
      <c r="K8" s="168"/>
      <c r="L8" s="166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0"/>
      <c r="AD8" s="10"/>
      <c r="AE8" s="10"/>
      <c r="AF8" s="10"/>
      <c r="AG8" s="10"/>
      <c r="AH8" s="10"/>
      <c r="AI8" s="10"/>
    </row>
    <row r="9" spans="1:35" ht="16.5" thickBot="1" x14ac:dyDescent="0.3">
      <c r="A9" s="166"/>
      <c r="B9" s="175"/>
      <c r="C9" s="175"/>
      <c r="D9" s="171"/>
      <c r="E9" s="168"/>
      <c r="F9" s="169"/>
      <c r="G9" s="171"/>
      <c r="H9" s="168"/>
      <c r="I9" s="168"/>
      <c r="J9" s="171"/>
      <c r="K9" s="168"/>
      <c r="L9" s="166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0"/>
      <c r="AD9" s="10"/>
      <c r="AE9" s="10"/>
      <c r="AF9" s="10"/>
      <c r="AG9" s="10"/>
      <c r="AH9" s="10"/>
      <c r="AI9" s="10"/>
    </row>
    <row r="10" spans="1:35" ht="16.5" thickBot="1" x14ac:dyDescent="0.3">
      <c r="A10" s="166"/>
      <c r="B10" s="172"/>
      <c r="C10" s="173">
        <v>-4</v>
      </c>
      <c r="D10" s="171" t="s">
        <v>59</v>
      </c>
      <c r="E10" s="174"/>
      <c r="F10" s="169" t="str">
        <f t="shared" si="0"/>
        <v>&lt;= Coloque o resultado de |-4|.</v>
      </c>
      <c r="G10" s="171"/>
      <c r="H10" s="168"/>
      <c r="I10" s="168"/>
      <c r="J10" s="171"/>
      <c r="K10" s="168"/>
      <c r="L10" s="166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0"/>
      <c r="AD10" s="10"/>
      <c r="AE10" s="10"/>
      <c r="AF10" s="10"/>
      <c r="AG10" s="10"/>
      <c r="AH10" s="10"/>
      <c r="AI10" s="10"/>
    </row>
    <row r="11" spans="1:35" ht="16.5" thickBot="1" x14ac:dyDescent="0.3">
      <c r="A11" s="166"/>
      <c r="B11" s="175"/>
      <c r="C11" s="175"/>
      <c r="D11" s="171"/>
      <c r="E11" s="168"/>
      <c r="F11" s="169"/>
      <c r="G11" s="171"/>
      <c r="H11" s="168"/>
      <c r="I11" s="168"/>
      <c r="J11" s="171"/>
      <c r="K11" s="168"/>
      <c r="L11" s="166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0"/>
      <c r="AD11" s="10"/>
      <c r="AE11" s="10"/>
      <c r="AF11" s="10"/>
      <c r="AG11" s="10"/>
      <c r="AH11" s="10"/>
      <c r="AI11" s="10"/>
    </row>
    <row r="12" spans="1:35" ht="16.5" thickBot="1" x14ac:dyDescent="0.3">
      <c r="A12" s="166"/>
      <c r="B12" s="172"/>
      <c r="C12" s="173">
        <v>-8</v>
      </c>
      <c r="D12" s="171" t="s">
        <v>59</v>
      </c>
      <c r="E12" s="174"/>
      <c r="F12" s="169" t="str">
        <f t="shared" si="0"/>
        <v>&lt;= Coloque o resultado de |-8|.</v>
      </c>
      <c r="G12" s="171"/>
      <c r="H12" s="168"/>
      <c r="I12" s="168"/>
      <c r="J12" s="171"/>
      <c r="K12" s="168"/>
      <c r="L12" s="166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0"/>
      <c r="AD12" s="10"/>
      <c r="AE12" s="10"/>
      <c r="AF12" s="10"/>
      <c r="AG12" s="10"/>
      <c r="AH12" s="10"/>
      <c r="AI12" s="10"/>
    </row>
    <row r="13" spans="1:35" ht="16.5" thickBot="1" x14ac:dyDescent="0.3">
      <c r="A13" s="166"/>
      <c r="B13" s="175"/>
      <c r="C13" s="175"/>
      <c r="D13" s="171"/>
      <c r="E13" s="168"/>
      <c r="F13" s="169"/>
      <c r="G13" s="171"/>
      <c r="H13" s="168"/>
      <c r="I13" s="168"/>
      <c r="J13" s="171"/>
      <c r="K13" s="168"/>
      <c r="L13" s="166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0"/>
      <c r="AD13" s="10"/>
      <c r="AE13" s="10"/>
      <c r="AF13" s="10"/>
      <c r="AG13" s="10"/>
      <c r="AH13" s="10"/>
      <c r="AI13" s="10"/>
    </row>
    <row r="14" spans="1:35" ht="16.5" thickBot="1" x14ac:dyDescent="0.3">
      <c r="A14" s="166"/>
      <c r="B14" s="172"/>
      <c r="C14" s="173">
        <v>20</v>
      </c>
      <c r="D14" s="171" t="s">
        <v>59</v>
      </c>
      <c r="E14" s="174"/>
      <c r="F14" s="169" t="str">
        <f t="shared" si="0"/>
        <v>&lt;= Coloque o resultado de |20|.</v>
      </c>
      <c r="G14" s="171"/>
      <c r="H14" s="168"/>
      <c r="I14" s="168"/>
      <c r="J14" s="171"/>
      <c r="K14" s="168"/>
      <c r="L14" s="166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0"/>
      <c r="AD14" s="10"/>
      <c r="AE14" s="10"/>
      <c r="AF14" s="10"/>
      <c r="AG14" s="10"/>
      <c r="AH14" s="10"/>
      <c r="AI14" s="10"/>
    </row>
    <row r="15" spans="1:35" ht="16.5" thickBot="1" x14ac:dyDescent="0.3">
      <c r="A15" s="166"/>
      <c r="B15" s="175"/>
      <c r="C15" s="175"/>
      <c r="D15" s="171"/>
      <c r="E15" s="168"/>
      <c r="F15" s="169"/>
      <c r="G15" s="171"/>
      <c r="H15" s="168"/>
      <c r="I15" s="168"/>
      <c r="J15" s="171"/>
      <c r="K15" s="168"/>
      <c r="L15" s="166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0"/>
      <c r="AD15" s="10"/>
      <c r="AE15" s="10"/>
      <c r="AF15" s="10"/>
      <c r="AG15" s="10"/>
      <c r="AH15" s="10"/>
      <c r="AI15" s="10"/>
    </row>
    <row r="16" spans="1:35" ht="16.5" thickBot="1" x14ac:dyDescent="0.3">
      <c r="A16" s="166"/>
      <c r="B16" s="172"/>
      <c r="C16" s="173">
        <v>-12</v>
      </c>
      <c r="D16" s="171" t="s">
        <v>59</v>
      </c>
      <c r="E16" s="174"/>
      <c r="F16" s="169" t="str">
        <f t="shared" si="0"/>
        <v>&lt;= Coloque o resultado de |-12|.</v>
      </c>
      <c r="G16" s="171"/>
      <c r="H16" s="168"/>
      <c r="I16" s="168"/>
      <c r="J16" s="171"/>
      <c r="K16" s="168"/>
      <c r="L16" s="166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0"/>
      <c r="AD16" s="10"/>
      <c r="AE16" s="10"/>
      <c r="AF16" s="10"/>
      <c r="AG16" s="10"/>
      <c r="AH16" s="10"/>
      <c r="AI16" s="10"/>
    </row>
    <row r="17" spans="1:51" ht="16.5" thickBot="1" x14ac:dyDescent="0.3">
      <c r="A17" s="166"/>
      <c r="B17" s="175"/>
      <c r="C17" s="175"/>
      <c r="D17" s="171"/>
      <c r="E17" s="168"/>
      <c r="F17" s="169"/>
      <c r="G17" s="171"/>
      <c r="H17" s="168"/>
      <c r="I17" s="168"/>
      <c r="J17" s="171"/>
      <c r="K17" s="168"/>
      <c r="L17" s="166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0"/>
      <c r="AD17" s="10"/>
      <c r="AE17" s="10"/>
      <c r="AF17" s="10"/>
      <c r="AG17" s="10"/>
      <c r="AH17" s="10"/>
      <c r="AI17" s="10"/>
    </row>
    <row r="18" spans="1:51" ht="16.5" thickBot="1" x14ac:dyDescent="0.3">
      <c r="A18" s="166"/>
      <c r="B18" s="172"/>
      <c r="C18" s="173">
        <v>-7</v>
      </c>
      <c r="D18" s="171" t="s">
        <v>59</v>
      </c>
      <c r="E18" s="174"/>
      <c r="F18" s="169" t="str">
        <f t="shared" si="0"/>
        <v>&lt;= Coloque o resultado de |-7|.</v>
      </c>
      <c r="G18" s="171"/>
      <c r="H18" s="168"/>
      <c r="I18" s="168"/>
      <c r="J18" s="171"/>
      <c r="K18" s="168"/>
      <c r="L18" s="166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0"/>
      <c r="AD18" s="10"/>
      <c r="AE18" s="10"/>
      <c r="AF18" s="10"/>
      <c r="AG18" s="10"/>
      <c r="AH18" s="10"/>
      <c r="AI18" s="10"/>
    </row>
    <row r="19" spans="1:51" ht="16.5" thickBot="1" x14ac:dyDescent="0.3">
      <c r="A19" s="166"/>
      <c r="B19" s="175"/>
      <c r="C19" s="175"/>
      <c r="D19" s="171"/>
      <c r="E19" s="168"/>
      <c r="F19" s="169"/>
      <c r="G19" s="171"/>
      <c r="H19" s="168"/>
      <c r="I19" s="168"/>
      <c r="J19" s="171"/>
      <c r="K19" s="168"/>
      <c r="L19" s="166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0"/>
      <c r="AD19" s="10"/>
      <c r="AE19" s="10"/>
      <c r="AF19" s="10"/>
      <c r="AG19" s="10"/>
      <c r="AH19" s="10"/>
      <c r="AI19" s="10"/>
    </row>
    <row r="20" spans="1:51" ht="16.5" thickBot="1" x14ac:dyDescent="0.3">
      <c r="A20" s="166"/>
      <c r="B20" s="172"/>
      <c r="C20" s="173">
        <v>0</v>
      </c>
      <c r="D20" s="171" t="s">
        <v>59</v>
      </c>
      <c r="E20" s="174">
        <v>0</v>
      </c>
      <c r="F20" s="169" t="str">
        <f t="shared" si="0"/>
        <v>Certo</v>
      </c>
      <c r="G20" s="171"/>
      <c r="H20" s="168"/>
      <c r="I20" s="168"/>
      <c r="J20" s="171"/>
      <c r="K20" s="168"/>
      <c r="L20" s="166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0"/>
      <c r="AD20" s="10"/>
      <c r="AE20" s="10"/>
      <c r="AF20" s="10"/>
      <c r="AG20" s="10"/>
      <c r="AH20" s="10"/>
      <c r="AI20" s="10"/>
    </row>
    <row r="21" spans="1:51" ht="15" x14ac:dyDescent="0.2">
      <c r="A21" s="166"/>
      <c r="B21" s="175"/>
      <c r="C21" s="175"/>
      <c r="D21" s="175"/>
      <c r="E21" s="171"/>
      <c r="F21" s="168"/>
      <c r="G21" s="175"/>
      <c r="H21" s="168"/>
      <c r="I21" s="168"/>
      <c r="J21" s="168"/>
      <c r="K21" s="168"/>
      <c r="L21" s="166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0"/>
      <c r="AD21" s="10"/>
      <c r="AE21" s="10"/>
      <c r="AF21" s="10"/>
      <c r="AG21" s="10"/>
      <c r="AH21" s="10"/>
      <c r="AI21" s="10"/>
    </row>
    <row r="22" spans="1:51" ht="15.75" x14ac:dyDescent="0.25">
      <c r="A22" s="166"/>
      <c r="B22" s="168"/>
      <c r="C22" s="169" t="s">
        <v>62</v>
      </c>
      <c r="D22" s="171"/>
      <c r="E22" s="171"/>
      <c r="F22" s="168"/>
      <c r="G22" s="171"/>
      <c r="H22" s="171"/>
      <c r="I22" s="171"/>
      <c r="J22" s="171"/>
      <c r="K22" s="171"/>
      <c r="L22" s="166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0"/>
      <c r="AD22" s="10"/>
      <c r="AE22" s="10"/>
      <c r="AF22" s="10"/>
      <c r="AG22" s="10"/>
      <c r="AH22" s="10"/>
      <c r="AI22" s="10"/>
    </row>
    <row r="23" spans="1:51" ht="9" customHeight="1" x14ac:dyDescent="0.2">
      <c r="A23" s="166"/>
      <c r="B23" s="163"/>
      <c r="C23" s="164"/>
      <c r="D23" s="163"/>
      <c r="E23" s="163"/>
      <c r="F23" s="163"/>
      <c r="G23" s="163"/>
      <c r="H23" s="163"/>
      <c r="I23" s="163"/>
      <c r="J23" s="163"/>
      <c r="K23" s="163"/>
      <c r="L23" s="166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0"/>
      <c r="AD23" s="10"/>
      <c r="AE23" s="10"/>
      <c r="AF23" s="10"/>
      <c r="AG23" s="10"/>
      <c r="AH23" s="10"/>
      <c r="AI23" s="10"/>
    </row>
    <row r="24" spans="1:51" ht="10.5" customHeight="1" x14ac:dyDescent="0.2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s="165" customFormat="1" x14ac:dyDescent="0.2"/>
    <row r="26" spans="1:51" s="165" customFormat="1" x14ac:dyDescent="0.2"/>
    <row r="27" spans="1:51" s="165" customFormat="1" x14ac:dyDescent="0.2"/>
    <row r="28" spans="1:51" s="165" customFormat="1" x14ac:dyDescent="0.2"/>
    <row r="29" spans="1:51" s="165" customFormat="1" x14ac:dyDescent="0.2"/>
    <row r="30" spans="1:51" s="165" customFormat="1" x14ac:dyDescent="0.2"/>
    <row r="31" spans="1:51" s="165" customFormat="1" x14ac:dyDescent="0.2"/>
    <row r="32" spans="1:51" s="165" customFormat="1" x14ac:dyDescent="0.2"/>
    <row r="33" s="165" customFormat="1" x14ac:dyDescent="0.2"/>
    <row r="34" s="165" customFormat="1" x14ac:dyDescent="0.2"/>
    <row r="35" s="165" customFormat="1" x14ac:dyDescent="0.2"/>
    <row r="36" s="165" customFormat="1" x14ac:dyDescent="0.2"/>
    <row r="37" s="165" customFormat="1" x14ac:dyDescent="0.2"/>
    <row r="38" s="165" customFormat="1" x14ac:dyDescent="0.2"/>
    <row r="39" s="165" customFormat="1" x14ac:dyDescent="0.2"/>
    <row r="40" s="165" customFormat="1" x14ac:dyDescent="0.2"/>
    <row r="41" s="165" customFormat="1" x14ac:dyDescent="0.2"/>
    <row r="42" s="165" customFormat="1" x14ac:dyDescent="0.2"/>
    <row r="43" s="165" customFormat="1" x14ac:dyDescent="0.2"/>
    <row r="44" s="165" customFormat="1" x14ac:dyDescent="0.2"/>
    <row r="45" s="165" customFormat="1" x14ac:dyDescent="0.2"/>
    <row r="46" s="165" customFormat="1" x14ac:dyDescent="0.2"/>
    <row r="47" s="165" customFormat="1" x14ac:dyDescent="0.2"/>
    <row r="48" s="165" customFormat="1" x14ac:dyDescent="0.2"/>
    <row r="49" s="165" customFormat="1" x14ac:dyDescent="0.2"/>
    <row r="50" s="165" customFormat="1" x14ac:dyDescent="0.2"/>
    <row r="51" s="165" customFormat="1" x14ac:dyDescent="0.2"/>
    <row r="52" s="165" customFormat="1" x14ac:dyDescent="0.2"/>
    <row r="53" s="165" customFormat="1" x14ac:dyDescent="0.2"/>
    <row r="54" s="165" customFormat="1" x14ac:dyDescent="0.2"/>
    <row r="55" s="165" customFormat="1" x14ac:dyDescent="0.2"/>
    <row r="56" s="165" customFormat="1" x14ac:dyDescent="0.2"/>
    <row r="57" s="165" customFormat="1" x14ac:dyDescent="0.2"/>
    <row r="58" s="165" customFormat="1" x14ac:dyDescent="0.2"/>
    <row r="59" s="165" customFormat="1" x14ac:dyDescent="0.2"/>
    <row r="60" s="165" customFormat="1" x14ac:dyDescent="0.2"/>
    <row r="61" s="165" customFormat="1" x14ac:dyDescent="0.2"/>
    <row r="62" s="165" customFormat="1" x14ac:dyDescent="0.2"/>
    <row r="63" s="165" customFormat="1" x14ac:dyDescent="0.2"/>
    <row r="64" s="165" customFormat="1" x14ac:dyDescent="0.2"/>
    <row r="65" s="165" customFormat="1" x14ac:dyDescent="0.2"/>
    <row r="66" s="165" customFormat="1" x14ac:dyDescent="0.2"/>
    <row r="67" s="165" customFormat="1" x14ac:dyDescent="0.2"/>
    <row r="68" s="165" customFormat="1" x14ac:dyDescent="0.2"/>
    <row r="69" s="165" customFormat="1" x14ac:dyDescent="0.2"/>
    <row r="70" s="165" customFormat="1" x14ac:dyDescent="0.2"/>
    <row r="71" s="165" customFormat="1" x14ac:dyDescent="0.2"/>
    <row r="72" s="165" customFormat="1" x14ac:dyDescent="0.2"/>
    <row r="73" s="165" customFormat="1" x14ac:dyDescent="0.2"/>
    <row r="74" s="165" customFormat="1" x14ac:dyDescent="0.2"/>
    <row r="75" s="165" customFormat="1" x14ac:dyDescent="0.2"/>
    <row r="76" s="165" customFormat="1" x14ac:dyDescent="0.2"/>
    <row r="77" s="165" customFormat="1" x14ac:dyDescent="0.2"/>
    <row r="78" s="165" customFormat="1" x14ac:dyDescent="0.2"/>
    <row r="79" s="165" customFormat="1" x14ac:dyDescent="0.2"/>
    <row r="80" s="165" customFormat="1" x14ac:dyDescent="0.2"/>
    <row r="81" s="165" customFormat="1" x14ac:dyDescent="0.2"/>
    <row r="82" s="165" customFormat="1" x14ac:dyDescent="0.2"/>
    <row r="83" s="165" customFormat="1" x14ac:dyDescent="0.2"/>
    <row r="84" s="165" customFormat="1" x14ac:dyDescent="0.2"/>
    <row r="85" s="165" customFormat="1" x14ac:dyDescent="0.2"/>
    <row r="86" s="165" customFormat="1" x14ac:dyDescent="0.2"/>
    <row r="87" s="165" customFormat="1" x14ac:dyDescent="0.2"/>
    <row r="88" s="165" customFormat="1" x14ac:dyDescent="0.2"/>
    <row r="89" s="165" customFormat="1" x14ac:dyDescent="0.2"/>
    <row r="90" s="165" customFormat="1" x14ac:dyDescent="0.2"/>
    <row r="91" s="165" customFormat="1" x14ac:dyDescent="0.2"/>
    <row r="92" s="165" customFormat="1" x14ac:dyDescent="0.2"/>
    <row r="93" s="165" customFormat="1" x14ac:dyDescent="0.2"/>
    <row r="94" s="165" customFormat="1" x14ac:dyDescent="0.2"/>
    <row r="95" s="165" customFormat="1" x14ac:dyDescent="0.2"/>
    <row r="96" s="165" customFormat="1" x14ac:dyDescent="0.2"/>
    <row r="97" s="165" customFormat="1" x14ac:dyDescent="0.2"/>
    <row r="98" s="165" customFormat="1" x14ac:dyDescent="0.2"/>
    <row r="99" s="165" customFormat="1" x14ac:dyDescent="0.2"/>
    <row r="100" s="165" customFormat="1" x14ac:dyDescent="0.2"/>
    <row r="101" s="165" customFormat="1" x14ac:dyDescent="0.2"/>
    <row r="102" s="165" customFormat="1" x14ac:dyDescent="0.2"/>
    <row r="103" s="165" customFormat="1" x14ac:dyDescent="0.2"/>
    <row r="104" s="165" customFormat="1" x14ac:dyDescent="0.2"/>
    <row r="105" s="165" customFormat="1" x14ac:dyDescent="0.2"/>
    <row r="106" s="165" customFormat="1" x14ac:dyDescent="0.2"/>
    <row r="107" s="165" customFormat="1" x14ac:dyDescent="0.2"/>
    <row r="108" s="165" customFormat="1" x14ac:dyDescent="0.2"/>
    <row r="109" s="165" customFormat="1" x14ac:dyDescent="0.2"/>
    <row r="110" s="165" customFormat="1" x14ac:dyDescent="0.2"/>
    <row r="111" s="165" customFormat="1" x14ac:dyDescent="0.2"/>
    <row r="112" s="165" customFormat="1" x14ac:dyDescent="0.2"/>
    <row r="113" s="165" customFormat="1" x14ac:dyDescent="0.2"/>
    <row r="114" s="165" customFormat="1" x14ac:dyDescent="0.2"/>
    <row r="115" s="165" customFormat="1" x14ac:dyDescent="0.2"/>
    <row r="116" s="165" customFormat="1" x14ac:dyDescent="0.2"/>
    <row r="117" s="165" customFormat="1" x14ac:dyDescent="0.2"/>
    <row r="118" s="165" customFormat="1" x14ac:dyDescent="0.2"/>
    <row r="119" s="165" customFormat="1" x14ac:dyDescent="0.2"/>
    <row r="120" s="165" customFormat="1" x14ac:dyDescent="0.2"/>
    <row r="121" s="165" customFormat="1" x14ac:dyDescent="0.2"/>
    <row r="122" s="165" customFormat="1" x14ac:dyDescent="0.2"/>
    <row r="123" s="165" customFormat="1" x14ac:dyDescent="0.2"/>
    <row r="124" s="165" customFormat="1" x14ac:dyDescent="0.2"/>
    <row r="125" s="165" customFormat="1" x14ac:dyDescent="0.2"/>
    <row r="126" s="165" customFormat="1" x14ac:dyDescent="0.2"/>
    <row r="127" s="165" customFormat="1" x14ac:dyDescent="0.2"/>
    <row r="128" s="165" customFormat="1" x14ac:dyDescent="0.2"/>
    <row r="129" s="165" customFormat="1" x14ac:dyDescent="0.2"/>
    <row r="130" s="165" customFormat="1" x14ac:dyDescent="0.2"/>
    <row r="131" s="165" customFormat="1" x14ac:dyDescent="0.2"/>
    <row r="132" s="165" customFormat="1" x14ac:dyDescent="0.2"/>
    <row r="133" s="165" customFormat="1" x14ac:dyDescent="0.2"/>
    <row r="134" s="165" customFormat="1" x14ac:dyDescent="0.2"/>
    <row r="135" s="165" customFormat="1" x14ac:dyDescent="0.2"/>
    <row r="136" s="165" customFormat="1" x14ac:dyDescent="0.2"/>
    <row r="137" s="165" customFormat="1" x14ac:dyDescent="0.2"/>
    <row r="138" s="165" customFormat="1" x14ac:dyDescent="0.2"/>
    <row r="139" s="165" customFormat="1" x14ac:dyDescent="0.2"/>
    <row r="140" s="165" customFormat="1" x14ac:dyDescent="0.2"/>
    <row r="141" s="165" customFormat="1" x14ac:dyDescent="0.2"/>
    <row r="142" s="165" customFormat="1" x14ac:dyDescent="0.2"/>
    <row r="143" s="165" customFormat="1" x14ac:dyDescent="0.2"/>
    <row r="144" s="165" customFormat="1" x14ac:dyDescent="0.2"/>
    <row r="145" s="165" customFormat="1" x14ac:dyDescent="0.2"/>
    <row r="146" s="165" customFormat="1" x14ac:dyDescent="0.2"/>
    <row r="147" s="165" customFormat="1" x14ac:dyDescent="0.2"/>
    <row r="148" s="165" customFormat="1" x14ac:dyDescent="0.2"/>
    <row r="149" s="165" customFormat="1" x14ac:dyDescent="0.2"/>
    <row r="150" s="165" customFormat="1" x14ac:dyDescent="0.2"/>
    <row r="151" s="165" customFormat="1" x14ac:dyDescent="0.2"/>
    <row r="152" s="165" customFormat="1" x14ac:dyDescent="0.2"/>
    <row r="153" s="165" customFormat="1" x14ac:dyDescent="0.2"/>
    <row r="154" s="165" customFormat="1" x14ac:dyDescent="0.2"/>
    <row r="155" s="165" customFormat="1" x14ac:dyDescent="0.2"/>
    <row r="156" s="165" customFormat="1" x14ac:dyDescent="0.2"/>
    <row r="157" s="165" customFormat="1" x14ac:dyDescent="0.2"/>
    <row r="158" s="165" customFormat="1" x14ac:dyDescent="0.2"/>
    <row r="159" s="165" customFormat="1" x14ac:dyDescent="0.2"/>
    <row r="160" s="165" customFormat="1" x14ac:dyDescent="0.2"/>
    <row r="161" s="165" customFormat="1" x14ac:dyDescent="0.2"/>
    <row r="162" s="165" customFormat="1" x14ac:dyDescent="0.2"/>
    <row r="163" s="165" customFormat="1" x14ac:dyDescent="0.2"/>
    <row r="164" s="165" customFormat="1" x14ac:dyDescent="0.2"/>
    <row r="165" s="165" customFormat="1" x14ac:dyDescent="0.2"/>
    <row r="166" s="165" customFormat="1" x14ac:dyDescent="0.2"/>
    <row r="167" s="165" customFormat="1" x14ac:dyDescent="0.2"/>
    <row r="168" s="165" customFormat="1" x14ac:dyDescent="0.2"/>
    <row r="169" s="165" customFormat="1" x14ac:dyDescent="0.2"/>
    <row r="170" s="165" customFormat="1" x14ac:dyDescent="0.2"/>
    <row r="171" s="165" customFormat="1" x14ac:dyDescent="0.2"/>
    <row r="172" s="165" customFormat="1" x14ac:dyDescent="0.2"/>
    <row r="173" s="165" customFormat="1" x14ac:dyDescent="0.2"/>
    <row r="174" s="165" customFormat="1" x14ac:dyDescent="0.2"/>
    <row r="175" s="165" customFormat="1" x14ac:dyDescent="0.2"/>
    <row r="176" s="165" customFormat="1" x14ac:dyDescent="0.2"/>
    <row r="177" s="165" customFormat="1" x14ac:dyDescent="0.2"/>
    <row r="178" s="165" customFormat="1" x14ac:dyDescent="0.2"/>
    <row r="179" s="165" customFormat="1" x14ac:dyDescent="0.2"/>
    <row r="180" s="165" customFormat="1" x14ac:dyDescent="0.2"/>
    <row r="181" s="165" customFormat="1" x14ac:dyDescent="0.2"/>
    <row r="182" s="165" customFormat="1" x14ac:dyDescent="0.2"/>
    <row r="183" s="165" customFormat="1" x14ac:dyDescent="0.2"/>
    <row r="184" s="165" customFormat="1" x14ac:dyDescent="0.2"/>
    <row r="185" s="165" customFormat="1" x14ac:dyDescent="0.2"/>
    <row r="186" s="165" customFormat="1" x14ac:dyDescent="0.2"/>
    <row r="187" s="165" customFormat="1" x14ac:dyDescent="0.2"/>
    <row r="188" s="165" customFormat="1" x14ac:dyDescent="0.2"/>
    <row r="189" s="165" customFormat="1" x14ac:dyDescent="0.2"/>
    <row r="190" s="165" customFormat="1" x14ac:dyDescent="0.2"/>
    <row r="191" s="165" customFormat="1" x14ac:dyDescent="0.2"/>
    <row r="192" s="165" customFormat="1" x14ac:dyDescent="0.2"/>
    <row r="193" s="165" customFormat="1" x14ac:dyDescent="0.2"/>
    <row r="194" s="165" customFormat="1" x14ac:dyDescent="0.2"/>
    <row r="195" s="165" customFormat="1" x14ac:dyDescent="0.2"/>
    <row r="196" s="165" customFormat="1" x14ac:dyDescent="0.2"/>
    <row r="197" s="165" customFormat="1" x14ac:dyDescent="0.2"/>
    <row r="198" s="165" customFormat="1" x14ac:dyDescent="0.2"/>
    <row r="199" s="165" customFormat="1" x14ac:dyDescent="0.2"/>
    <row r="200" s="165" customFormat="1" x14ac:dyDescent="0.2"/>
    <row r="201" s="165" customFormat="1" x14ac:dyDescent="0.2"/>
    <row r="202" s="165" customFormat="1" x14ac:dyDescent="0.2"/>
    <row r="203" s="165" customFormat="1" x14ac:dyDescent="0.2"/>
    <row r="204" s="165" customFormat="1" x14ac:dyDescent="0.2"/>
    <row r="205" s="165" customFormat="1" x14ac:dyDescent="0.2"/>
    <row r="206" s="165" customFormat="1" x14ac:dyDescent="0.2"/>
    <row r="207" s="165" customFormat="1" x14ac:dyDescent="0.2"/>
    <row r="208" s="165" customFormat="1" x14ac:dyDescent="0.2"/>
    <row r="209" s="165" customFormat="1" x14ac:dyDescent="0.2"/>
    <row r="210" s="165" customFormat="1" x14ac:dyDescent="0.2"/>
    <row r="211" s="165" customFormat="1" x14ac:dyDescent="0.2"/>
    <row r="212" s="165" customFormat="1" x14ac:dyDescent="0.2"/>
    <row r="213" s="165" customFormat="1" x14ac:dyDescent="0.2"/>
    <row r="214" s="165" customFormat="1" x14ac:dyDescent="0.2"/>
    <row r="215" s="165" customFormat="1" x14ac:dyDescent="0.2"/>
    <row r="216" s="165" customFormat="1" x14ac:dyDescent="0.2"/>
    <row r="217" s="165" customFormat="1" x14ac:dyDescent="0.2"/>
    <row r="218" s="165" customFormat="1" x14ac:dyDescent="0.2"/>
    <row r="219" s="165" customFormat="1" x14ac:dyDescent="0.2"/>
    <row r="220" s="165" customFormat="1" x14ac:dyDescent="0.2"/>
    <row r="221" s="165" customFormat="1" x14ac:dyDescent="0.2"/>
    <row r="222" s="165" customFormat="1" x14ac:dyDescent="0.2"/>
    <row r="223" s="165" customFormat="1" x14ac:dyDescent="0.2"/>
    <row r="224" s="165" customFormat="1" x14ac:dyDescent="0.2"/>
    <row r="225" s="165" customFormat="1" x14ac:dyDescent="0.2"/>
    <row r="226" s="165" customFormat="1" x14ac:dyDescent="0.2"/>
    <row r="227" s="165" customFormat="1" x14ac:dyDescent="0.2"/>
    <row r="228" s="165" customFormat="1" x14ac:dyDescent="0.2"/>
    <row r="229" s="165" customFormat="1" x14ac:dyDescent="0.2"/>
    <row r="230" s="165" customFormat="1" x14ac:dyDescent="0.2"/>
    <row r="231" s="165" customFormat="1" x14ac:dyDescent="0.2"/>
    <row r="232" s="165" customFormat="1" x14ac:dyDescent="0.2"/>
    <row r="233" s="165" customFormat="1" x14ac:dyDescent="0.2"/>
    <row r="234" s="165" customFormat="1" x14ac:dyDescent="0.2"/>
    <row r="235" s="165" customFormat="1" x14ac:dyDescent="0.2"/>
    <row r="236" s="165" customFormat="1" x14ac:dyDescent="0.2"/>
    <row r="237" s="165" customFormat="1" x14ac:dyDescent="0.2"/>
    <row r="238" s="165" customFormat="1" x14ac:dyDescent="0.2"/>
    <row r="239" s="165" customFormat="1" x14ac:dyDescent="0.2"/>
    <row r="240" s="165" customFormat="1" x14ac:dyDescent="0.2"/>
    <row r="241" s="165" customFormat="1" x14ac:dyDescent="0.2"/>
    <row r="242" s="165" customFormat="1" x14ac:dyDescent="0.2"/>
    <row r="243" s="165" customFormat="1" x14ac:dyDescent="0.2"/>
    <row r="244" s="165" customFormat="1" x14ac:dyDescent="0.2"/>
    <row r="245" s="165" customFormat="1" x14ac:dyDescent="0.2"/>
    <row r="246" s="165" customFormat="1" x14ac:dyDescent="0.2"/>
    <row r="247" s="165" customFormat="1" x14ac:dyDescent="0.2"/>
    <row r="248" s="165" customFormat="1" x14ac:dyDescent="0.2"/>
    <row r="249" s="165" customFormat="1" x14ac:dyDescent="0.2"/>
    <row r="250" s="165" customFormat="1" x14ac:dyDescent="0.2"/>
    <row r="251" s="165" customFormat="1" x14ac:dyDescent="0.2"/>
    <row r="252" s="165" customFormat="1" x14ac:dyDescent="0.2"/>
    <row r="253" s="165" customFormat="1" x14ac:dyDescent="0.2"/>
    <row r="254" s="165" customFormat="1" x14ac:dyDescent="0.2"/>
    <row r="255" s="165" customFormat="1" x14ac:dyDescent="0.2"/>
    <row r="256" s="165" customFormat="1" x14ac:dyDescent="0.2"/>
    <row r="257" s="165" customFormat="1" x14ac:dyDescent="0.2"/>
    <row r="258" s="165" customFormat="1" x14ac:dyDescent="0.2"/>
    <row r="259" s="165" customFormat="1" x14ac:dyDescent="0.2"/>
    <row r="260" s="165" customFormat="1" x14ac:dyDescent="0.2"/>
    <row r="261" s="165" customFormat="1" x14ac:dyDescent="0.2"/>
    <row r="262" s="165" customFormat="1" x14ac:dyDescent="0.2"/>
    <row r="263" s="165" customFormat="1" x14ac:dyDescent="0.2"/>
    <row r="264" s="165" customFormat="1" x14ac:dyDescent="0.2"/>
    <row r="265" s="165" customFormat="1" x14ac:dyDescent="0.2"/>
    <row r="266" s="165" customFormat="1" x14ac:dyDescent="0.2"/>
    <row r="267" s="165" customFormat="1" x14ac:dyDescent="0.2"/>
    <row r="268" s="165" customFormat="1" x14ac:dyDescent="0.2"/>
    <row r="269" s="165" customFormat="1" x14ac:dyDescent="0.2"/>
    <row r="270" s="165" customFormat="1" x14ac:dyDescent="0.2"/>
    <row r="271" s="165" customFormat="1" x14ac:dyDescent="0.2"/>
    <row r="272" s="165" customFormat="1" x14ac:dyDescent="0.2"/>
    <row r="273" s="165" customFormat="1" x14ac:dyDescent="0.2"/>
    <row r="274" s="165" customFormat="1" x14ac:dyDescent="0.2"/>
    <row r="275" s="165" customFormat="1" x14ac:dyDescent="0.2"/>
    <row r="276" s="165" customFormat="1" x14ac:dyDescent="0.2"/>
    <row r="277" s="165" customFormat="1" x14ac:dyDescent="0.2"/>
    <row r="278" s="165" customFormat="1" x14ac:dyDescent="0.2"/>
    <row r="279" s="165" customFormat="1" x14ac:dyDescent="0.2"/>
    <row r="280" s="165" customFormat="1" x14ac:dyDescent="0.2"/>
    <row r="281" s="165" customFormat="1" x14ac:dyDescent="0.2"/>
    <row r="282" s="165" customFormat="1" x14ac:dyDescent="0.2"/>
    <row r="283" s="165" customFormat="1" x14ac:dyDescent="0.2"/>
    <row r="284" s="165" customFormat="1" x14ac:dyDescent="0.2"/>
    <row r="285" s="165" customFormat="1" x14ac:dyDescent="0.2"/>
    <row r="286" s="165" customFormat="1" x14ac:dyDescent="0.2"/>
    <row r="287" s="165" customFormat="1" x14ac:dyDescent="0.2"/>
    <row r="288" s="165" customFormat="1" x14ac:dyDescent="0.2"/>
    <row r="289" s="165" customFormat="1" x14ac:dyDescent="0.2"/>
    <row r="290" s="165" customFormat="1" x14ac:dyDescent="0.2"/>
    <row r="291" s="165" customFormat="1" x14ac:dyDescent="0.2"/>
    <row r="292" s="165" customFormat="1" x14ac:dyDescent="0.2"/>
    <row r="293" s="165" customFormat="1" x14ac:dyDescent="0.2"/>
    <row r="294" s="165" customFormat="1" x14ac:dyDescent="0.2"/>
    <row r="295" s="165" customFormat="1" x14ac:dyDescent="0.2"/>
    <row r="296" s="165" customFormat="1" x14ac:dyDescent="0.2"/>
    <row r="297" s="165" customFormat="1" x14ac:dyDescent="0.2"/>
    <row r="298" s="165" customFormat="1" x14ac:dyDescent="0.2"/>
    <row r="299" s="165" customFormat="1" x14ac:dyDescent="0.2"/>
    <row r="300" s="165" customFormat="1" x14ac:dyDescent="0.2"/>
    <row r="301" s="165" customFormat="1" x14ac:dyDescent="0.2"/>
    <row r="302" s="165" customFormat="1" x14ac:dyDescent="0.2"/>
    <row r="303" s="165" customFormat="1" x14ac:dyDescent="0.2"/>
    <row r="304" s="165" customFormat="1" x14ac:dyDescent="0.2"/>
    <row r="305" spans="4:5" s="165" customFormat="1" x14ac:dyDescent="0.2"/>
    <row r="306" spans="4:5" s="165" customFormat="1" x14ac:dyDescent="0.2"/>
    <row r="307" spans="4:5" s="165" customFormat="1" x14ac:dyDescent="0.2"/>
    <row r="308" spans="4:5" x14ac:dyDescent="0.2">
      <c r="D308" s="15"/>
      <c r="E308" s="15"/>
    </row>
    <row r="309" spans="4:5" x14ac:dyDescent="0.2">
      <c r="D309" s="15"/>
      <c r="E309" s="15"/>
    </row>
    <row r="310" spans="4:5" x14ac:dyDescent="0.2">
      <c r="D310" s="15"/>
      <c r="E310" s="15"/>
    </row>
    <row r="311" spans="4:5" x14ac:dyDescent="0.2">
      <c r="D311" s="15"/>
      <c r="E311" s="15"/>
    </row>
    <row r="312" spans="4:5" x14ac:dyDescent="0.2">
      <c r="D312" s="15"/>
      <c r="E312" s="15"/>
    </row>
    <row r="313" spans="4:5" x14ac:dyDescent="0.2">
      <c r="D313" s="15"/>
      <c r="E313" s="15"/>
    </row>
    <row r="314" spans="4:5" x14ac:dyDescent="0.2">
      <c r="D314" s="15"/>
      <c r="E314" s="15"/>
    </row>
    <row r="315" spans="4:5" x14ac:dyDescent="0.2">
      <c r="D315" s="15"/>
      <c r="E315" s="15"/>
    </row>
    <row r="316" spans="4:5" x14ac:dyDescent="0.2">
      <c r="D316" s="15"/>
      <c r="E316" s="15"/>
    </row>
    <row r="317" spans="4:5" x14ac:dyDescent="0.2">
      <c r="D317" s="15"/>
      <c r="E317" s="15"/>
    </row>
    <row r="318" spans="4:5" x14ac:dyDescent="0.2">
      <c r="D318" s="15"/>
      <c r="E318" s="15"/>
    </row>
    <row r="319" spans="4:5" x14ac:dyDescent="0.2">
      <c r="D319" s="15"/>
      <c r="E319" s="15"/>
    </row>
    <row r="320" spans="4:5" x14ac:dyDescent="0.2">
      <c r="D320" s="15"/>
      <c r="E320" s="15"/>
    </row>
    <row r="321" spans="4:5" x14ac:dyDescent="0.2">
      <c r="D321" s="15"/>
      <c r="E321" s="15"/>
    </row>
    <row r="322" spans="4:5" x14ac:dyDescent="0.2">
      <c r="D322" s="15"/>
      <c r="E322" s="15"/>
    </row>
    <row r="323" spans="4:5" x14ac:dyDescent="0.2">
      <c r="D323" s="15"/>
      <c r="E323" s="15"/>
    </row>
    <row r="324" spans="4:5" x14ac:dyDescent="0.2">
      <c r="D324" s="15"/>
      <c r="E324" s="15"/>
    </row>
    <row r="325" spans="4:5" x14ac:dyDescent="0.2">
      <c r="D325" s="15"/>
      <c r="E325" s="15"/>
    </row>
    <row r="326" spans="4:5" x14ac:dyDescent="0.2">
      <c r="D326" s="15"/>
      <c r="E326" s="15"/>
    </row>
    <row r="327" spans="4:5" x14ac:dyDescent="0.2">
      <c r="D327" s="15"/>
      <c r="E327" s="15"/>
    </row>
    <row r="328" spans="4:5" x14ac:dyDescent="0.2">
      <c r="D328" s="15"/>
      <c r="E328" s="15"/>
    </row>
    <row r="329" spans="4:5" x14ac:dyDescent="0.2">
      <c r="D329" s="15"/>
      <c r="E329" s="15"/>
    </row>
    <row r="330" spans="4:5" x14ac:dyDescent="0.2">
      <c r="D330" s="15"/>
      <c r="E330" s="15"/>
    </row>
    <row r="331" spans="4:5" x14ac:dyDescent="0.2">
      <c r="D331" s="15"/>
      <c r="E331" s="15"/>
    </row>
    <row r="332" spans="4:5" x14ac:dyDescent="0.2">
      <c r="D332" s="15"/>
      <c r="E332" s="15"/>
    </row>
    <row r="333" spans="4:5" x14ac:dyDescent="0.2">
      <c r="D333" s="15"/>
      <c r="E333" s="15"/>
    </row>
    <row r="334" spans="4:5" x14ac:dyDescent="0.2">
      <c r="D334" s="15"/>
      <c r="E334" s="15"/>
    </row>
    <row r="335" spans="4:5" x14ac:dyDescent="0.2">
      <c r="D335" s="15"/>
      <c r="E335" s="15"/>
    </row>
    <row r="336" spans="4:5" x14ac:dyDescent="0.2">
      <c r="D336" s="15"/>
      <c r="E336" s="15"/>
    </row>
    <row r="337" spans="4:5" x14ac:dyDescent="0.2">
      <c r="D337" s="15"/>
      <c r="E337" s="15"/>
    </row>
    <row r="338" spans="4:5" x14ac:dyDescent="0.2">
      <c r="D338" s="15"/>
      <c r="E338" s="15"/>
    </row>
    <row r="339" spans="4:5" x14ac:dyDescent="0.2">
      <c r="D339" s="15"/>
      <c r="E339" s="15"/>
    </row>
    <row r="340" spans="4:5" x14ac:dyDescent="0.2">
      <c r="D340" s="15"/>
      <c r="E340" s="15"/>
    </row>
    <row r="341" spans="4:5" x14ac:dyDescent="0.2">
      <c r="D341" s="15"/>
      <c r="E341" s="15"/>
    </row>
    <row r="342" spans="4:5" x14ac:dyDescent="0.2">
      <c r="D342" s="15"/>
      <c r="E342" s="15"/>
    </row>
    <row r="343" spans="4:5" x14ac:dyDescent="0.2">
      <c r="D343" s="15"/>
      <c r="E343" s="15"/>
    </row>
    <row r="344" spans="4:5" x14ac:dyDescent="0.2">
      <c r="D344" s="15"/>
      <c r="E344" s="15"/>
    </row>
    <row r="345" spans="4:5" x14ac:dyDescent="0.2">
      <c r="D345" s="15"/>
      <c r="E345" s="15"/>
    </row>
    <row r="346" spans="4:5" x14ac:dyDescent="0.2">
      <c r="D346" s="15"/>
      <c r="E346" s="15"/>
    </row>
    <row r="347" spans="4:5" x14ac:dyDescent="0.2">
      <c r="D347" s="15"/>
      <c r="E347" s="15"/>
    </row>
    <row r="348" spans="4:5" x14ac:dyDescent="0.2">
      <c r="D348" s="15"/>
      <c r="E348" s="15"/>
    </row>
    <row r="349" spans="4:5" x14ac:dyDescent="0.2">
      <c r="D349" s="15"/>
      <c r="E349" s="15"/>
    </row>
    <row r="350" spans="4:5" x14ac:dyDescent="0.2">
      <c r="D350" s="15"/>
      <c r="E350" s="15"/>
    </row>
    <row r="351" spans="4:5" x14ac:dyDescent="0.2">
      <c r="D351" s="15"/>
      <c r="E351" s="15"/>
    </row>
    <row r="352" spans="4:5" x14ac:dyDescent="0.2">
      <c r="D352" s="15"/>
      <c r="E352" s="15"/>
    </row>
    <row r="353" spans="4:5" x14ac:dyDescent="0.2">
      <c r="D353" s="15"/>
      <c r="E353" s="15"/>
    </row>
    <row r="354" spans="4:5" x14ac:dyDescent="0.2">
      <c r="D354" s="15"/>
      <c r="E354" s="15"/>
    </row>
    <row r="355" spans="4:5" x14ac:dyDescent="0.2">
      <c r="D355" s="15"/>
      <c r="E355" s="15"/>
    </row>
    <row r="356" spans="4:5" x14ac:dyDescent="0.2">
      <c r="D356" s="15"/>
      <c r="E356" s="15"/>
    </row>
    <row r="357" spans="4:5" x14ac:dyDescent="0.2">
      <c r="D357" s="15"/>
      <c r="E357" s="15"/>
    </row>
    <row r="358" spans="4:5" x14ac:dyDescent="0.2">
      <c r="D358" s="15"/>
      <c r="E358" s="15"/>
    </row>
    <row r="359" spans="4:5" x14ac:dyDescent="0.2">
      <c r="D359" s="15"/>
      <c r="E359" s="15"/>
    </row>
    <row r="360" spans="4:5" x14ac:dyDescent="0.2">
      <c r="D360" s="15"/>
      <c r="E360" s="15"/>
    </row>
    <row r="361" spans="4:5" x14ac:dyDescent="0.2">
      <c r="D361" s="15"/>
      <c r="E361" s="15"/>
    </row>
    <row r="362" spans="4:5" x14ac:dyDescent="0.2">
      <c r="D362" s="15"/>
      <c r="E362" s="15"/>
    </row>
    <row r="363" spans="4:5" x14ac:dyDescent="0.2">
      <c r="D363" s="15"/>
      <c r="E363" s="15"/>
    </row>
    <row r="364" spans="4:5" x14ac:dyDescent="0.2">
      <c r="D364" s="15"/>
      <c r="E364" s="15"/>
    </row>
    <row r="365" spans="4:5" x14ac:dyDescent="0.2">
      <c r="D365" s="15"/>
      <c r="E365" s="15"/>
    </row>
    <row r="366" spans="4:5" x14ac:dyDescent="0.2">
      <c r="D366" s="15"/>
      <c r="E366" s="15"/>
    </row>
    <row r="367" spans="4:5" x14ac:dyDescent="0.2">
      <c r="D367" s="15"/>
      <c r="E367" s="15"/>
    </row>
    <row r="368" spans="4:5" x14ac:dyDescent="0.2">
      <c r="D368" s="15"/>
      <c r="E368" s="15"/>
    </row>
    <row r="369" spans="4:5" x14ac:dyDescent="0.2">
      <c r="D369" s="15"/>
      <c r="E369" s="15"/>
    </row>
    <row r="370" spans="4:5" x14ac:dyDescent="0.2">
      <c r="D370" s="15"/>
      <c r="E370" s="15"/>
    </row>
    <row r="371" spans="4:5" x14ac:dyDescent="0.2">
      <c r="D371" s="15"/>
      <c r="E371" s="15"/>
    </row>
    <row r="372" spans="4:5" x14ac:dyDescent="0.2">
      <c r="D372" s="15"/>
      <c r="E372" s="15"/>
    </row>
    <row r="373" spans="4:5" x14ac:dyDescent="0.2">
      <c r="D373" s="15"/>
      <c r="E373" s="15"/>
    </row>
    <row r="374" spans="4:5" x14ac:dyDescent="0.2">
      <c r="D374" s="15"/>
      <c r="E374" s="15"/>
    </row>
    <row r="375" spans="4:5" x14ac:dyDescent="0.2">
      <c r="D375" s="15"/>
      <c r="E375" s="15"/>
    </row>
    <row r="376" spans="4:5" x14ac:dyDescent="0.2">
      <c r="D376" s="15"/>
      <c r="E376" s="15"/>
    </row>
    <row r="377" spans="4:5" x14ac:dyDescent="0.2">
      <c r="D377" s="15"/>
      <c r="E377" s="15"/>
    </row>
    <row r="378" spans="4:5" x14ac:dyDescent="0.2">
      <c r="D378" s="15"/>
      <c r="E378" s="15"/>
    </row>
    <row r="379" spans="4:5" x14ac:dyDescent="0.2">
      <c r="D379" s="15"/>
      <c r="E379" s="15"/>
    </row>
    <row r="380" spans="4:5" x14ac:dyDescent="0.2">
      <c r="D380" s="15"/>
      <c r="E380" s="15"/>
    </row>
    <row r="381" spans="4:5" x14ac:dyDescent="0.2">
      <c r="D381" s="15"/>
      <c r="E381" s="15"/>
    </row>
    <row r="382" spans="4:5" x14ac:dyDescent="0.2">
      <c r="D382" s="15"/>
      <c r="E382" s="15"/>
    </row>
    <row r="383" spans="4:5" x14ac:dyDescent="0.2">
      <c r="D383" s="15"/>
      <c r="E383" s="15"/>
    </row>
    <row r="384" spans="4:5" x14ac:dyDescent="0.2">
      <c r="D384" s="15"/>
      <c r="E384" s="15"/>
    </row>
    <row r="385" spans="4:5" x14ac:dyDescent="0.2">
      <c r="D385" s="15"/>
      <c r="E385" s="15"/>
    </row>
    <row r="386" spans="4:5" x14ac:dyDescent="0.2">
      <c r="D386" s="15"/>
      <c r="E386" s="15"/>
    </row>
    <row r="387" spans="4:5" x14ac:dyDescent="0.2">
      <c r="D387" s="15"/>
      <c r="E387" s="15"/>
    </row>
    <row r="388" spans="4:5" x14ac:dyDescent="0.2">
      <c r="D388" s="15"/>
      <c r="E388" s="15"/>
    </row>
    <row r="389" spans="4:5" x14ac:dyDescent="0.2">
      <c r="D389" s="15"/>
      <c r="E389" s="15"/>
    </row>
    <row r="390" spans="4:5" x14ac:dyDescent="0.2">
      <c r="D390" s="15"/>
      <c r="E390" s="15"/>
    </row>
    <row r="391" spans="4:5" x14ac:dyDescent="0.2">
      <c r="D391" s="15"/>
      <c r="E391" s="15"/>
    </row>
    <row r="392" spans="4:5" x14ac:dyDescent="0.2">
      <c r="D392" s="15"/>
      <c r="E392" s="15"/>
    </row>
    <row r="393" spans="4:5" x14ac:dyDescent="0.2">
      <c r="D393" s="15"/>
      <c r="E393" s="15"/>
    </row>
    <row r="394" spans="4:5" x14ac:dyDescent="0.2">
      <c r="D394" s="15"/>
      <c r="E394" s="15"/>
    </row>
    <row r="395" spans="4:5" x14ac:dyDescent="0.2">
      <c r="D395" s="15"/>
      <c r="E395" s="15"/>
    </row>
    <row r="396" spans="4:5" x14ac:dyDescent="0.2">
      <c r="D396" s="15"/>
      <c r="E396" s="15"/>
    </row>
    <row r="397" spans="4:5" x14ac:dyDescent="0.2">
      <c r="D397" s="15"/>
      <c r="E397" s="15"/>
    </row>
    <row r="398" spans="4:5" x14ac:dyDescent="0.2">
      <c r="D398" s="15"/>
      <c r="E398" s="15"/>
    </row>
    <row r="399" spans="4:5" x14ac:dyDescent="0.2">
      <c r="D399" s="15"/>
      <c r="E399" s="15"/>
    </row>
    <row r="400" spans="4:5" x14ac:dyDescent="0.2">
      <c r="D400" s="15"/>
      <c r="E400" s="15"/>
    </row>
    <row r="401" spans="4:5" x14ac:dyDescent="0.2">
      <c r="D401" s="15"/>
      <c r="E401" s="15"/>
    </row>
    <row r="402" spans="4:5" x14ac:dyDescent="0.2">
      <c r="D402" s="15"/>
      <c r="E402" s="15"/>
    </row>
    <row r="403" spans="4:5" x14ac:dyDescent="0.2">
      <c r="D403" s="15"/>
      <c r="E403" s="15"/>
    </row>
    <row r="404" spans="4:5" x14ac:dyDescent="0.2">
      <c r="D404" s="15"/>
      <c r="E404" s="15"/>
    </row>
    <row r="405" spans="4:5" x14ac:dyDescent="0.2">
      <c r="D405" s="15"/>
      <c r="E405" s="15"/>
    </row>
    <row r="406" spans="4:5" x14ac:dyDescent="0.2">
      <c r="D406" s="15"/>
      <c r="E406" s="15"/>
    </row>
    <row r="407" spans="4:5" x14ac:dyDescent="0.2">
      <c r="D407" s="15"/>
      <c r="E407" s="15"/>
    </row>
    <row r="408" spans="4:5" x14ac:dyDescent="0.2">
      <c r="D408" s="15"/>
      <c r="E408" s="15"/>
    </row>
    <row r="409" spans="4:5" x14ac:dyDescent="0.2">
      <c r="D409" s="15"/>
      <c r="E409" s="15"/>
    </row>
    <row r="410" spans="4:5" x14ac:dyDescent="0.2">
      <c r="D410" s="15"/>
      <c r="E410" s="15"/>
    </row>
    <row r="411" spans="4:5" x14ac:dyDescent="0.2">
      <c r="D411" s="15"/>
      <c r="E411" s="15"/>
    </row>
    <row r="412" spans="4:5" x14ac:dyDescent="0.2">
      <c r="D412" s="15"/>
      <c r="E412" s="15"/>
    </row>
    <row r="413" spans="4:5" x14ac:dyDescent="0.2">
      <c r="D413" s="15"/>
      <c r="E413" s="15"/>
    </row>
    <row r="414" spans="4:5" x14ac:dyDescent="0.2">
      <c r="D414" s="15"/>
      <c r="E414" s="15"/>
    </row>
    <row r="415" spans="4:5" x14ac:dyDescent="0.2">
      <c r="D415" s="15"/>
      <c r="E415" s="15"/>
    </row>
    <row r="416" spans="4:5" x14ac:dyDescent="0.2">
      <c r="D416" s="15"/>
      <c r="E416" s="15"/>
    </row>
    <row r="417" spans="4:5" x14ac:dyDescent="0.2">
      <c r="D417" s="15"/>
      <c r="E417" s="15"/>
    </row>
    <row r="418" spans="4:5" x14ac:dyDescent="0.2">
      <c r="D418" s="15"/>
      <c r="E418" s="15"/>
    </row>
    <row r="419" spans="4:5" x14ac:dyDescent="0.2">
      <c r="D419" s="15"/>
      <c r="E419" s="15"/>
    </row>
    <row r="420" spans="4:5" x14ac:dyDescent="0.2">
      <c r="D420" s="15"/>
      <c r="E420" s="15"/>
    </row>
    <row r="421" spans="4:5" x14ac:dyDescent="0.2">
      <c r="D421" s="15"/>
      <c r="E421" s="15"/>
    </row>
    <row r="422" spans="4:5" x14ac:dyDescent="0.2">
      <c r="D422" s="15"/>
      <c r="E422" s="15"/>
    </row>
    <row r="423" spans="4:5" x14ac:dyDescent="0.2">
      <c r="D423" s="15"/>
      <c r="E423" s="15"/>
    </row>
    <row r="424" spans="4:5" x14ac:dyDescent="0.2">
      <c r="D424" s="15"/>
      <c r="E424" s="15"/>
    </row>
    <row r="425" spans="4:5" x14ac:dyDescent="0.2">
      <c r="D425" s="15"/>
      <c r="E425" s="15"/>
    </row>
    <row r="426" spans="4:5" x14ac:dyDescent="0.2">
      <c r="D426" s="15"/>
      <c r="E426" s="15"/>
    </row>
    <row r="427" spans="4:5" x14ac:dyDescent="0.2">
      <c r="D427" s="15"/>
      <c r="E427" s="15"/>
    </row>
    <row r="428" spans="4:5" x14ac:dyDescent="0.2">
      <c r="D428" s="15"/>
      <c r="E428" s="15"/>
    </row>
    <row r="429" spans="4:5" x14ac:dyDescent="0.2">
      <c r="D429" s="15"/>
      <c r="E429" s="15"/>
    </row>
    <row r="430" spans="4:5" x14ac:dyDescent="0.2">
      <c r="D430" s="15"/>
      <c r="E430" s="15"/>
    </row>
    <row r="431" spans="4:5" x14ac:dyDescent="0.2">
      <c r="D431" s="15"/>
      <c r="E431" s="15"/>
    </row>
    <row r="432" spans="4:5" x14ac:dyDescent="0.2">
      <c r="D432" s="15"/>
      <c r="E432" s="15"/>
    </row>
    <row r="433" spans="4:5" x14ac:dyDescent="0.2">
      <c r="D433" s="15"/>
      <c r="E433" s="15"/>
    </row>
    <row r="434" spans="4:5" x14ac:dyDescent="0.2">
      <c r="D434" s="15"/>
      <c r="E434" s="15"/>
    </row>
    <row r="435" spans="4:5" x14ac:dyDescent="0.2">
      <c r="D435" s="15"/>
      <c r="E435" s="15"/>
    </row>
    <row r="436" spans="4:5" x14ac:dyDescent="0.2">
      <c r="D436" s="15"/>
      <c r="E436" s="15"/>
    </row>
    <row r="437" spans="4:5" x14ac:dyDescent="0.2">
      <c r="D437" s="15"/>
      <c r="E437" s="15"/>
    </row>
    <row r="438" spans="4:5" x14ac:dyDescent="0.2">
      <c r="D438" s="15"/>
      <c r="E438" s="15"/>
    </row>
    <row r="439" spans="4:5" x14ac:dyDescent="0.2">
      <c r="D439" s="15"/>
      <c r="E439" s="15"/>
    </row>
    <row r="440" spans="4:5" x14ac:dyDescent="0.2">
      <c r="D440" s="15"/>
      <c r="E440" s="15"/>
    </row>
    <row r="441" spans="4:5" x14ac:dyDescent="0.2">
      <c r="D441" s="15"/>
      <c r="E441" s="15"/>
    </row>
    <row r="442" spans="4:5" x14ac:dyDescent="0.2">
      <c r="D442" s="15"/>
      <c r="E442" s="15"/>
    </row>
    <row r="443" spans="4:5" x14ac:dyDescent="0.2">
      <c r="D443" s="15"/>
      <c r="E443" s="15"/>
    </row>
    <row r="444" spans="4:5" x14ac:dyDescent="0.2">
      <c r="D444" s="15"/>
      <c r="E444" s="15"/>
    </row>
    <row r="445" spans="4:5" x14ac:dyDescent="0.2">
      <c r="D445" s="15"/>
      <c r="E445" s="15"/>
    </row>
    <row r="446" spans="4:5" x14ac:dyDescent="0.2">
      <c r="D446" s="15"/>
      <c r="E446" s="15"/>
    </row>
    <row r="447" spans="4:5" x14ac:dyDescent="0.2">
      <c r="D447" s="15"/>
      <c r="E447" s="15"/>
    </row>
    <row r="448" spans="4:5" x14ac:dyDescent="0.2">
      <c r="D448" s="15"/>
      <c r="E448" s="15"/>
    </row>
    <row r="449" spans="4:5" x14ac:dyDescent="0.2">
      <c r="D449" s="15"/>
      <c r="E449" s="15"/>
    </row>
    <row r="450" spans="4:5" x14ac:dyDescent="0.2">
      <c r="D450" s="15"/>
      <c r="E450" s="15"/>
    </row>
    <row r="451" spans="4:5" x14ac:dyDescent="0.2">
      <c r="D451" s="15"/>
      <c r="E451" s="15"/>
    </row>
    <row r="452" spans="4:5" x14ac:dyDescent="0.2">
      <c r="D452" s="15"/>
      <c r="E452" s="15"/>
    </row>
    <row r="453" spans="4:5" x14ac:dyDescent="0.2">
      <c r="D453" s="15"/>
      <c r="E453" s="15"/>
    </row>
    <row r="454" spans="4:5" x14ac:dyDescent="0.2">
      <c r="D454" s="15"/>
      <c r="E454" s="15"/>
    </row>
    <row r="455" spans="4:5" x14ac:dyDescent="0.2">
      <c r="D455" s="15"/>
      <c r="E455" s="15"/>
    </row>
    <row r="456" spans="4:5" x14ac:dyDescent="0.2">
      <c r="D456" s="15"/>
      <c r="E456" s="15"/>
    </row>
    <row r="457" spans="4:5" x14ac:dyDescent="0.2">
      <c r="D457" s="15"/>
      <c r="E457" s="15"/>
    </row>
    <row r="458" spans="4:5" x14ac:dyDescent="0.2">
      <c r="D458" s="15"/>
      <c r="E458" s="15"/>
    </row>
    <row r="459" spans="4:5" x14ac:dyDescent="0.2">
      <c r="D459" s="15"/>
      <c r="E459" s="15"/>
    </row>
    <row r="460" spans="4:5" x14ac:dyDescent="0.2">
      <c r="D460" s="15"/>
      <c r="E460" s="15"/>
    </row>
    <row r="461" spans="4:5" x14ac:dyDescent="0.2">
      <c r="D461" s="15"/>
      <c r="E461" s="15"/>
    </row>
    <row r="462" spans="4:5" x14ac:dyDescent="0.2">
      <c r="D462" s="15"/>
      <c r="E462" s="15"/>
    </row>
    <row r="463" spans="4:5" x14ac:dyDescent="0.2">
      <c r="D463" s="15"/>
      <c r="E463" s="15"/>
    </row>
    <row r="464" spans="4:5" x14ac:dyDescent="0.2">
      <c r="D464" s="15"/>
      <c r="E464" s="15"/>
    </row>
    <row r="465" spans="4:5" x14ac:dyDescent="0.2">
      <c r="D465" s="15"/>
      <c r="E465" s="15"/>
    </row>
    <row r="466" spans="4:5" x14ac:dyDescent="0.2">
      <c r="D466" s="15"/>
      <c r="E466" s="15"/>
    </row>
    <row r="467" spans="4:5" x14ac:dyDescent="0.2">
      <c r="D467" s="15"/>
      <c r="E467" s="15"/>
    </row>
    <row r="468" spans="4:5" x14ac:dyDescent="0.2">
      <c r="D468" s="15"/>
      <c r="E468" s="15"/>
    </row>
    <row r="469" spans="4:5" x14ac:dyDescent="0.2">
      <c r="D469" s="15"/>
      <c r="E469" s="15"/>
    </row>
    <row r="470" spans="4:5" x14ac:dyDescent="0.2">
      <c r="D470" s="15"/>
      <c r="E470" s="15"/>
    </row>
    <row r="471" spans="4:5" x14ac:dyDescent="0.2">
      <c r="D471" s="15"/>
      <c r="E471" s="15"/>
    </row>
    <row r="472" spans="4:5" x14ac:dyDescent="0.2">
      <c r="D472" s="15"/>
      <c r="E472" s="15"/>
    </row>
    <row r="473" spans="4:5" x14ac:dyDescent="0.2">
      <c r="D473" s="15"/>
      <c r="E473" s="15"/>
    </row>
    <row r="474" spans="4:5" x14ac:dyDescent="0.2">
      <c r="D474" s="15"/>
      <c r="E474" s="15"/>
    </row>
    <row r="475" spans="4:5" x14ac:dyDescent="0.2">
      <c r="D475" s="15"/>
      <c r="E475" s="15"/>
    </row>
    <row r="476" spans="4:5" x14ac:dyDescent="0.2">
      <c r="D476" s="15"/>
      <c r="E476" s="15"/>
    </row>
    <row r="477" spans="4:5" x14ac:dyDescent="0.2">
      <c r="D477" s="15"/>
      <c r="E477" s="15"/>
    </row>
    <row r="478" spans="4:5" x14ac:dyDescent="0.2">
      <c r="D478" s="15"/>
      <c r="E478" s="15"/>
    </row>
    <row r="479" spans="4:5" x14ac:dyDescent="0.2">
      <c r="D479" s="15"/>
      <c r="E479" s="15"/>
    </row>
    <row r="480" spans="4:5" x14ac:dyDescent="0.2">
      <c r="D480" s="15"/>
      <c r="E480" s="15"/>
    </row>
    <row r="481" spans="4:5" x14ac:dyDescent="0.2">
      <c r="D481" s="15"/>
      <c r="E481" s="15"/>
    </row>
    <row r="482" spans="4:5" x14ac:dyDescent="0.2">
      <c r="D482" s="15"/>
      <c r="E482" s="15"/>
    </row>
    <row r="483" spans="4:5" x14ac:dyDescent="0.2">
      <c r="D483" s="15"/>
      <c r="E483" s="15"/>
    </row>
    <row r="484" spans="4:5" x14ac:dyDescent="0.2">
      <c r="D484" s="15"/>
      <c r="E484" s="15"/>
    </row>
    <row r="485" spans="4:5" x14ac:dyDescent="0.2">
      <c r="D485" s="15"/>
      <c r="E485" s="15"/>
    </row>
    <row r="486" spans="4:5" x14ac:dyDescent="0.2">
      <c r="D486" s="15"/>
      <c r="E486" s="15"/>
    </row>
    <row r="487" spans="4:5" x14ac:dyDescent="0.2">
      <c r="D487" s="15"/>
      <c r="E487" s="15"/>
    </row>
    <row r="488" spans="4:5" x14ac:dyDescent="0.2">
      <c r="D488" s="15"/>
      <c r="E488" s="15"/>
    </row>
    <row r="489" spans="4:5" x14ac:dyDescent="0.2">
      <c r="D489" s="15"/>
      <c r="E489" s="15"/>
    </row>
    <row r="490" spans="4:5" x14ac:dyDescent="0.2">
      <c r="D490" s="15"/>
      <c r="E490" s="15"/>
    </row>
    <row r="491" spans="4:5" x14ac:dyDescent="0.2">
      <c r="D491" s="15"/>
      <c r="E491" s="15"/>
    </row>
    <row r="492" spans="4:5" x14ac:dyDescent="0.2">
      <c r="D492" s="15"/>
      <c r="E492" s="15"/>
    </row>
    <row r="493" spans="4:5" x14ac:dyDescent="0.2">
      <c r="D493" s="15"/>
      <c r="E493" s="15"/>
    </row>
    <row r="494" spans="4:5" x14ac:dyDescent="0.2">
      <c r="D494" s="15"/>
      <c r="E494" s="15"/>
    </row>
    <row r="495" spans="4:5" x14ac:dyDescent="0.2">
      <c r="D495" s="15"/>
      <c r="E495" s="15"/>
    </row>
    <row r="496" spans="4:5" x14ac:dyDescent="0.2">
      <c r="D496" s="15"/>
      <c r="E496" s="15"/>
    </row>
    <row r="497" spans="4:5" x14ac:dyDescent="0.2">
      <c r="D497" s="15"/>
      <c r="E497" s="15"/>
    </row>
    <row r="498" spans="4:5" x14ac:dyDescent="0.2">
      <c r="D498" s="15"/>
      <c r="E498" s="15"/>
    </row>
    <row r="499" spans="4:5" x14ac:dyDescent="0.2">
      <c r="D499" s="15"/>
      <c r="E499" s="15"/>
    </row>
    <row r="500" spans="4:5" x14ac:dyDescent="0.2">
      <c r="D500" s="15"/>
      <c r="E500" s="15"/>
    </row>
    <row r="501" spans="4:5" x14ac:dyDescent="0.2">
      <c r="D501" s="15"/>
      <c r="E501" s="15"/>
    </row>
    <row r="502" spans="4:5" x14ac:dyDescent="0.2">
      <c r="D502" s="15"/>
      <c r="E502" s="15"/>
    </row>
    <row r="503" spans="4:5" x14ac:dyDescent="0.2">
      <c r="D503" s="15"/>
      <c r="E503" s="15"/>
    </row>
    <row r="504" spans="4:5" x14ac:dyDescent="0.2">
      <c r="D504" s="15"/>
      <c r="E504" s="15"/>
    </row>
    <row r="505" spans="4:5" x14ac:dyDescent="0.2">
      <c r="D505" s="15"/>
      <c r="E505" s="15"/>
    </row>
    <row r="506" spans="4:5" x14ac:dyDescent="0.2">
      <c r="D506" s="15"/>
      <c r="E506" s="15"/>
    </row>
    <row r="507" spans="4:5" x14ac:dyDescent="0.2">
      <c r="D507" s="15"/>
      <c r="E507" s="15"/>
    </row>
    <row r="508" spans="4:5" x14ac:dyDescent="0.2">
      <c r="D508" s="15"/>
      <c r="E508" s="15"/>
    </row>
    <row r="509" spans="4:5" x14ac:dyDescent="0.2">
      <c r="D509" s="15"/>
      <c r="E509" s="15"/>
    </row>
    <row r="510" spans="4:5" x14ac:dyDescent="0.2">
      <c r="D510" s="15"/>
      <c r="E510" s="15"/>
    </row>
    <row r="511" spans="4:5" x14ac:dyDescent="0.2">
      <c r="D511" s="15"/>
      <c r="E511" s="15"/>
    </row>
    <row r="512" spans="4:5" x14ac:dyDescent="0.2">
      <c r="D512" s="15"/>
      <c r="E512" s="15"/>
    </row>
    <row r="513" spans="4:5" x14ac:dyDescent="0.2">
      <c r="D513" s="15"/>
      <c r="E513" s="15"/>
    </row>
    <row r="514" spans="4:5" x14ac:dyDescent="0.2">
      <c r="D514" s="15"/>
      <c r="E514" s="15"/>
    </row>
    <row r="515" spans="4:5" x14ac:dyDescent="0.2">
      <c r="D515" s="15"/>
      <c r="E515" s="15"/>
    </row>
    <row r="516" spans="4:5" x14ac:dyDescent="0.2">
      <c r="D516" s="15"/>
      <c r="E516" s="15"/>
    </row>
    <row r="517" spans="4:5" x14ac:dyDescent="0.2">
      <c r="D517" s="15"/>
      <c r="E517" s="15"/>
    </row>
    <row r="518" spans="4:5" x14ac:dyDescent="0.2">
      <c r="D518" s="15"/>
      <c r="E518" s="15"/>
    </row>
    <row r="519" spans="4:5" x14ac:dyDescent="0.2">
      <c r="D519" s="15"/>
      <c r="E519" s="15"/>
    </row>
    <row r="520" spans="4:5" x14ac:dyDescent="0.2">
      <c r="D520" s="15"/>
      <c r="E520" s="15"/>
    </row>
    <row r="521" spans="4:5" x14ac:dyDescent="0.2">
      <c r="D521" s="15"/>
      <c r="E521" s="15"/>
    </row>
    <row r="522" spans="4:5" x14ac:dyDescent="0.2">
      <c r="D522" s="15"/>
      <c r="E522" s="15"/>
    </row>
    <row r="523" spans="4:5" x14ac:dyDescent="0.2">
      <c r="D523" s="15"/>
      <c r="E523" s="15"/>
    </row>
    <row r="524" spans="4:5" x14ac:dyDescent="0.2">
      <c r="D524" s="15"/>
      <c r="E524" s="15"/>
    </row>
    <row r="525" spans="4:5" x14ac:dyDescent="0.2">
      <c r="D525" s="15"/>
      <c r="E525" s="15"/>
    </row>
    <row r="526" spans="4:5" x14ac:dyDescent="0.2">
      <c r="D526" s="15"/>
      <c r="E526" s="15"/>
    </row>
    <row r="527" spans="4:5" x14ac:dyDescent="0.2">
      <c r="D527" s="15"/>
      <c r="E527" s="15"/>
    </row>
    <row r="528" spans="4:5" x14ac:dyDescent="0.2">
      <c r="D528" s="15"/>
      <c r="E528" s="15"/>
    </row>
    <row r="529" spans="4:5" x14ac:dyDescent="0.2">
      <c r="D529" s="15"/>
      <c r="E529" s="15"/>
    </row>
    <row r="530" spans="4:5" x14ac:dyDescent="0.2">
      <c r="D530" s="15"/>
      <c r="E530" s="15"/>
    </row>
    <row r="531" spans="4:5" x14ac:dyDescent="0.2">
      <c r="D531" s="15"/>
      <c r="E531" s="15"/>
    </row>
    <row r="532" spans="4:5" x14ac:dyDescent="0.2">
      <c r="D532" s="15"/>
      <c r="E532" s="15"/>
    </row>
    <row r="533" spans="4:5" x14ac:dyDescent="0.2">
      <c r="D533" s="15"/>
      <c r="E533" s="15"/>
    </row>
    <row r="534" spans="4:5" x14ac:dyDescent="0.2">
      <c r="D534" s="15"/>
      <c r="E534" s="15"/>
    </row>
    <row r="535" spans="4:5" x14ac:dyDescent="0.2">
      <c r="D535" s="15"/>
      <c r="E535" s="15"/>
    </row>
    <row r="536" spans="4:5" x14ac:dyDescent="0.2">
      <c r="D536" s="15"/>
      <c r="E536" s="15"/>
    </row>
    <row r="537" spans="4:5" x14ac:dyDescent="0.2">
      <c r="D537" s="15"/>
      <c r="E537" s="15"/>
    </row>
    <row r="538" spans="4:5" x14ac:dyDescent="0.2">
      <c r="D538" s="15"/>
      <c r="E538" s="15"/>
    </row>
    <row r="539" spans="4:5" x14ac:dyDescent="0.2">
      <c r="D539" s="15"/>
      <c r="E539" s="15"/>
    </row>
    <row r="540" spans="4:5" x14ac:dyDescent="0.2">
      <c r="D540" s="15"/>
      <c r="E540" s="15"/>
    </row>
    <row r="541" spans="4:5" x14ac:dyDescent="0.2">
      <c r="D541" s="15"/>
      <c r="E541" s="15"/>
    </row>
    <row r="542" spans="4:5" x14ac:dyDescent="0.2">
      <c r="D542" s="15"/>
      <c r="E542" s="15"/>
    </row>
    <row r="543" spans="4:5" x14ac:dyDescent="0.2">
      <c r="D543" s="15"/>
      <c r="E543" s="15"/>
    </row>
    <row r="544" spans="4:5" x14ac:dyDescent="0.2">
      <c r="D544" s="15"/>
      <c r="E544" s="15"/>
    </row>
    <row r="545" spans="4:5" x14ac:dyDescent="0.2">
      <c r="D545" s="15"/>
      <c r="E545" s="15"/>
    </row>
    <row r="546" spans="4:5" x14ac:dyDescent="0.2">
      <c r="D546" s="15"/>
      <c r="E546" s="15"/>
    </row>
    <row r="547" spans="4:5" x14ac:dyDescent="0.2">
      <c r="D547" s="15"/>
      <c r="E547" s="15"/>
    </row>
    <row r="548" spans="4:5" x14ac:dyDescent="0.2">
      <c r="D548" s="15"/>
      <c r="E548" s="15"/>
    </row>
    <row r="549" spans="4:5" x14ac:dyDescent="0.2">
      <c r="D549" s="15"/>
      <c r="E549" s="15"/>
    </row>
    <row r="550" spans="4:5" x14ac:dyDescent="0.2">
      <c r="D550" s="15"/>
      <c r="E550" s="15"/>
    </row>
    <row r="551" spans="4:5" x14ac:dyDescent="0.2">
      <c r="D551" s="15"/>
      <c r="E551" s="15"/>
    </row>
    <row r="552" spans="4:5" x14ac:dyDescent="0.2">
      <c r="D552" s="15"/>
      <c r="E552" s="15"/>
    </row>
    <row r="553" spans="4:5" x14ac:dyDescent="0.2">
      <c r="D553" s="15"/>
      <c r="E553" s="15"/>
    </row>
    <row r="554" spans="4:5" x14ac:dyDescent="0.2">
      <c r="D554" s="15"/>
      <c r="E554" s="15"/>
    </row>
    <row r="555" spans="4:5" x14ac:dyDescent="0.2">
      <c r="D555" s="15"/>
      <c r="E555" s="15"/>
    </row>
    <row r="556" spans="4:5" x14ac:dyDescent="0.2">
      <c r="D556" s="15"/>
      <c r="E556" s="15"/>
    </row>
    <row r="557" spans="4:5" x14ac:dyDescent="0.2">
      <c r="D557" s="15"/>
      <c r="E557" s="15"/>
    </row>
    <row r="558" spans="4:5" x14ac:dyDescent="0.2">
      <c r="D558" s="15"/>
      <c r="E558" s="15"/>
    </row>
    <row r="559" spans="4:5" x14ac:dyDescent="0.2">
      <c r="D559" s="15"/>
      <c r="E559" s="15"/>
    </row>
    <row r="560" spans="4:5" x14ac:dyDescent="0.2">
      <c r="D560" s="15"/>
      <c r="E560" s="15"/>
    </row>
    <row r="561" spans="4:5" x14ac:dyDescent="0.2">
      <c r="D561" s="15"/>
      <c r="E561" s="15"/>
    </row>
    <row r="562" spans="4:5" x14ac:dyDescent="0.2">
      <c r="D562" s="15"/>
      <c r="E562" s="15"/>
    </row>
    <row r="563" spans="4:5" x14ac:dyDescent="0.2">
      <c r="D563" s="15"/>
      <c r="E563" s="15"/>
    </row>
    <row r="564" spans="4:5" x14ac:dyDescent="0.2">
      <c r="D564" s="15"/>
      <c r="E564" s="15"/>
    </row>
    <row r="565" spans="4:5" x14ac:dyDescent="0.2">
      <c r="D565" s="15"/>
      <c r="E565" s="15"/>
    </row>
    <row r="566" spans="4:5" x14ac:dyDescent="0.2">
      <c r="D566" s="15"/>
      <c r="E566" s="15"/>
    </row>
    <row r="567" spans="4:5" x14ac:dyDescent="0.2">
      <c r="D567" s="15"/>
      <c r="E567" s="15"/>
    </row>
    <row r="568" spans="4:5" x14ac:dyDescent="0.2">
      <c r="D568" s="15"/>
      <c r="E568" s="15"/>
    </row>
    <row r="569" spans="4:5" x14ac:dyDescent="0.2">
      <c r="D569" s="15"/>
      <c r="E569" s="15"/>
    </row>
    <row r="570" spans="4:5" x14ac:dyDescent="0.2">
      <c r="D570" s="15"/>
      <c r="E570" s="15"/>
    </row>
    <row r="571" spans="4:5" x14ac:dyDescent="0.2">
      <c r="D571" s="15"/>
      <c r="E571" s="15"/>
    </row>
    <row r="572" spans="4:5" x14ac:dyDescent="0.2">
      <c r="D572" s="15"/>
      <c r="E572" s="15"/>
    </row>
    <row r="573" spans="4:5" x14ac:dyDescent="0.2">
      <c r="D573" s="15"/>
      <c r="E573" s="15"/>
    </row>
    <row r="574" spans="4:5" x14ac:dyDescent="0.2">
      <c r="D574" s="15"/>
      <c r="E574" s="15"/>
    </row>
    <row r="575" spans="4:5" x14ac:dyDescent="0.2">
      <c r="D575" s="15"/>
      <c r="E575" s="15"/>
    </row>
    <row r="576" spans="4:5" x14ac:dyDescent="0.2">
      <c r="D576" s="15"/>
      <c r="E576" s="15"/>
    </row>
    <row r="577" spans="4:5" x14ac:dyDescent="0.2">
      <c r="D577" s="15"/>
      <c r="E577" s="15"/>
    </row>
    <row r="578" spans="4:5" x14ac:dyDescent="0.2">
      <c r="D578" s="15"/>
      <c r="E578" s="15"/>
    </row>
    <row r="579" spans="4:5" x14ac:dyDescent="0.2">
      <c r="D579" s="15"/>
      <c r="E579" s="15"/>
    </row>
    <row r="580" spans="4:5" x14ac:dyDescent="0.2">
      <c r="D580" s="15"/>
      <c r="E580" s="15"/>
    </row>
    <row r="581" spans="4:5" x14ac:dyDescent="0.2">
      <c r="D581" s="15"/>
      <c r="E581" s="15"/>
    </row>
    <row r="582" spans="4:5" x14ac:dyDescent="0.2">
      <c r="D582" s="15"/>
      <c r="E582" s="15"/>
    </row>
    <row r="583" spans="4:5" x14ac:dyDescent="0.2">
      <c r="D583" s="15"/>
      <c r="E583" s="15"/>
    </row>
    <row r="584" spans="4:5" x14ac:dyDescent="0.2">
      <c r="D584" s="15"/>
      <c r="E584" s="15"/>
    </row>
    <row r="585" spans="4:5" x14ac:dyDescent="0.2">
      <c r="D585" s="15"/>
      <c r="E585" s="15"/>
    </row>
    <row r="586" spans="4:5" x14ac:dyDescent="0.2">
      <c r="D586" s="15"/>
      <c r="E586" s="15"/>
    </row>
    <row r="587" spans="4:5" x14ac:dyDescent="0.2">
      <c r="D587" s="15"/>
      <c r="E587" s="15"/>
    </row>
    <row r="588" spans="4:5" x14ac:dyDescent="0.2">
      <c r="D588" s="15"/>
      <c r="E588" s="15"/>
    </row>
    <row r="589" spans="4:5" x14ac:dyDescent="0.2">
      <c r="D589" s="15"/>
      <c r="E589" s="15"/>
    </row>
    <row r="590" spans="4:5" x14ac:dyDescent="0.2">
      <c r="D590" s="15"/>
      <c r="E590" s="15"/>
    </row>
    <row r="591" spans="4:5" x14ac:dyDescent="0.2">
      <c r="D591" s="15"/>
      <c r="E591" s="15"/>
    </row>
    <row r="592" spans="4:5" x14ac:dyDescent="0.2">
      <c r="D592" s="15"/>
      <c r="E592" s="15"/>
    </row>
    <row r="593" spans="4:5" x14ac:dyDescent="0.2">
      <c r="D593" s="15"/>
      <c r="E593" s="15"/>
    </row>
    <row r="594" spans="4:5" x14ac:dyDescent="0.2">
      <c r="D594" s="15"/>
      <c r="E594" s="15"/>
    </row>
    <row r="595" spans="4:5" x14ac:dyDescent="0.2">
      <c r="D595" s="15"/>
      <c r="E595" s="15"/>
    </row>
    <row r="596" spans="4:5" x14ac:dyDescent="0.2">
      <c r="D596" s="15"/>
      <c r="E596" s="15"/>
    </row>
    <row r="597" spans="4:5" x14ac:dyDescent="0.2">
      <c r="D597" s="15"/>
      <c r="E597" s="15"/>
    </row>
    <row r="598" spans="4:5" x14ac:dyDescent="0.2">
      <c r="D598" s="15"/>
      <c r="E598" s="15"/>
    </row>
    <row r="599" spans="4:5" x14ac:dyDescent="0.2">
      <c r="D599" s="15"/>
      <c r="E599" s="15"/>
    </row>
    <row r="600" spans="4:5" x14ac:dyDescent="0.2">
      <c r="D600" s="15"/>
      <c r="E600" s="15"/>
    </row>
    <row r="601" spans="4:5" x14ac:dyDescent="0.2">
      <c r="D601" s="15"/>
      <c r="E601" s="15"/>
    </row>
    <row r="602" spans="4:5" x14ac:dyDescent="0.2">
      <c r="D602" s="15"/>
      <c r="E602" s="15"/>
    </row>
    <row r="603" spans="4:5" x14ac:dyDescent="0.2">
      <c r="D603" s="15"/>
      <c r="E603" s="15"/>
    </row>
    <row r="604" spans="4:5" x14ac:dyDescent="0.2">
      <c r="D604" s="15"/>
      <c r="E604" s="15"/>
    </row>
    <row r="605" spans="4:5" x14ac:dyDescent="0.2">
      <c r="D605" s="15"/>
      <c r="E605" s="15"/>
    </row>
    <row r="606" spans="4:5" x14ac:dyDescent="0.2">
      <c r="D606" s="15"/>
      <c r="E606" s="15"/>
    </row>
    <row r="607" spans="4:5" x14ac:dyDescent="0.2">
      <c r="D607" s="15"/>
      <c r="E607" s="15"/>
    </row>
    <row r="608" spans="4:5" x14ac:dyDescent="0.2">
      <c r="D608" s="15"/>
      <c r="E608" s="15"/>
    </row>
    <row r="609" spans="4:5" x14ac:dyDescent="0.2">
      <c r="D609" s="15"/>
      <c r="E609" s="15"/>
    </row>
    <row r="610" spans="4:5" x14ac:dyDescent="0.2">
      <c r="D610" s="15"/>
      <c r="E610" s="15"/>
    </row>
    <row r="611" spans="4:5" x14ac:dyDescent="0.2">
      <c r="D611" s="15"/>
      <c r="E611" s="15"/>
    </row>
    <row r="612" spans="4:5" x14ac:dyDescent="0.2">
      <c r="D612" s="15"/>
      <c r="E612" s="15"/>
    </row>
    <row r="613" spans="4:5" x14ac:dyDescent="0.2">
      <c r="D613" s="15"/>
      <c r="E613" s="15"/>
    </row>
    <row r="614" spans="4:5" x14ac:dyDescent="0.2">
      <c r="D614" s="15"/>
      <c r="E614" s="15"/>
    </row>
    <row r="615" spans="4:5" x14ac:dyDescent="0.2">
      <c r="D615" s="15"/>
      <c r="E615" s="15"/>
    </row>
    <row r="616" spans="4:5" x14ac:dyDescent="0.2">
      <c r="D616" s="15"/>
      <c r="E616" s="15"/>
    </row>
    <row r="617" spans="4:5" x14ac:dyDescent="0.2">
      <c r="D617" s="15"/>
      <c r="E617" s="15"/>
    </row>
    <row r="618" spans="4:5" x14ac:dyDescent="0.2">
      <c r="D618" s="15"/>
      <c r="E618" s="15"/>
    </row>
    <row r="619" spans="4:5" x14ac:dyDescent="0.2">
      <c r="D619" s="15"/>
      <c r="E619" s="15"/>
    </row>
    <row r="620" spans="4:5" x14ac:dyDescent="0.2">
      <c r="D620" s="15"/>
      <c r="E620" s="15"/>
    </row>
    <row r="621" spans="4:5" x14ac:dyDescent="0.2">
      <c r="D621" s="15"/>
      <c r="E621" s="15"/>
    </row>
    <row r="622" spans="4:5" x14ac:dyDescent="0.2">
      <c r="D622" s="15"/>
      <c r="E622" s="15"/>
    </row>
    <row r="623" spans="4:5" x14ac:dyDescent="0.2">
      <c r="D623" s="15"/>
      <c r="E623" s="15"/>
    </row>
    <row r="624" spans="4:5" x14ac:dyDescent="0.2">
      <c r="D624" s="15"/>
      <c r="E624" s="15"/>
    </row>
    <row r="625" spans="4:5" x14ac:dyDescent="0.2">
      <c r="D625" s="15"/>
      <c r="E625" s="15"/>
    </row>
    <row r="626" spans="4:5" x14ac:dyDescent="0.2">
      <c r="D626" s="15"/>
      <c r="E626" s="15"/>
    </row>
    <row r="627" spans="4:5" x14ac:dyDescent="0.2">
      <c r="D627" s="15"/>
      <c r="E627" s="15"/>
    </row>
    <row r="628" spans="4:5" x14ac:dyDescent="0.2">
      <c r="D628" s="15"/>
      <c r="E628" s="15"/>
    </row>
    <row r="629" spans="4:5" x14ac:dyDescent="0.2">
      <c r="D629" s="15"/>
      <c r="E629" s="15"/>
    </row>
    <row r="630" spans="4:5" x14ac:dyDescent="0.2">
      <c r="D630" s="15"/>
      <c r="E630" s="15"/>
    </row>
    <row r="631" spans="4:5" x14ac:dyDescent="0.2">
      <c r="D631" s="15"/>
      <c r="E631" s="15"/>
    </row>
    <row r="632" spans="4:5" x14ac:dyDescent="0.2">
      <c r="D632" s="15"/>
      <c r="E632" s="15"/>
    </row>
    <row r="633" spans="4:5" x14ac:dyDescent="0.2">
      <c r="D633" s="15"/>
      <c r="E633" s="15"/>
    </row>
    <row r="634" spans="4:5" x14ac:dyDescent="0.2">
      <c r="D634" s="15"/>
      <c r="E634" s="15"/>
    </row>
    <row r="635" spans="4:5" x14ac:dyDescent="0.2">
      <c r="D635" s="15"/>
      <c r="E635" s="15"/>
    </row>
    <row r="636" spans="4:5" x14ac:dyDescent="0.2">
      <c r="D636" s="15"/>
      <c r="E636" s="15"/>
    </row>
    <row r="637" spans="4:5" x14ac:dyDescent="0.2">
      <c r="D637" s="15"/>
      <c r="E637" s="15"/>
    </row>
    <row r="638" spans="4:5" x14ac:dyDescent="0.2">
      <c r="D638" s="15"/>
      <c r="E638" s="15"/>
    </row>
    <row r="639" spans="4:5" x14ac:dyDescent="0.2">
      <c r="D639" s="15"/>
      <c r="E639" s="15"/>
    </row>
    <row r="640" spans="4:5" x14ac:dyDescent="0.2">
      <c r="D640" s="15"/>
      <c r="E640" s="15"/>
    </row>
    <row r="641" spans="4:5" x14ac:dyDescent="0.2">
      <c r="D641" s="15"/>
      <c r="E641" s="15"/>
    </row>
    <row r="642" spans="4:5" x14ac:dyDescent="0.2">
      <c r="D642" s="15"/>
      <c r="E642" s="15"/>
    </row>
    <row r="643" spans="4:5" x14ac:dyDescent="0.2">
      <c r="D643" s="15"/>
      <c r="E643" s="15"/>
    </row>
    <row r="644" spans="4:5" x14ac:dyDescent="0.2">
      <c r="D644" s="15"/>
      <c r="E644" s="15"/>
    </row>
    <row r="645" spans="4:5" x14ac:dyDescent="0.2">
      <c r="D645" s="15"/>
      <c r="E645" s="15"/>
    </row>
    <row r="646" spans="4:5" x14ac:dyDescent="0.2">
      <c r="D646" s="15"/>
      <c r="E646" s="15"/>
    </row>
    <row r="647" spans="4:5" x14ac:dyDescent="0.2">
      <c r="D647" s="15"/>
      <c r="E647" s="15"/>
    </row>
    <row r="648" spans="4:5" x14ac:dyDescent="0.2">
      <c r="D648" s="15"/>
      <c r="E648" s="15"/>
    </row>
    <row r="649" spans="4:5" x14ac:dyDescent="0.2">
      <c r="D649" s="15"/>
      <c r="E649" s="15"/>
    </row>
    <row r="650" spans="4:5" x14ac:dyDescent="0.2">
      <c r="D650" s="15"/>
      <c r="E650" s="15"/>
    </row>
    <row r="651" spans="4:5" x14ac:dyDescent="0.2">
      <c r="D651" s="15"/>
      <c r="E651" s="15"/>
    </row>
    <row r="652" spans="4:5" x14ac:dyDescent="0.2">
      <c r="D652" s="15"/>
      <c r="E652" s="15"/>
    </row>
    <row r="653" spans="4:5" x14ac:dyDescent="0.2">
      <c r="D653" s="15"/>
      <c r="E653" s="15"/>
    </row>
    <row r="654" spans="4:5" x14ac:dyDescent="0.2">
      <c r="D654" s="15"/>
      <c r="E654" s="15"/>
    </row>
    <row r="655" spans="4:5" x14ac:dyDescent="0.2">
      <c r="D655" s="15"/>
      <c r="E655" s="15"/>
    </row>
    <row r="656" spans="4:5" x14ac:dyDescent="0.2">
      <c r="D656" s="15"/>
      <c r="E656" s="15"/>
    </row>
    <row r="657" spans="4:5" x14ac:dyDescent="0.2">
      <c r="D657" s="15"/>
      <c r="E657" s="15"/>
    </row>
    <row r="658" spans="4:5" x14ac:dyDescent="0.2">
      <c r="D658" s="15"/>
      <c r="E658" s="15"/>
    </row>
    <row r="659" spans="4:5" x14ac:dyDescent="0.2">
      <c r="D659" s="15"/>
      <c r="E659" s="15"/>
    </row>
    <row r="660" spans="4:5" x14ac:dyDescent="0.2">
      <c r="D660" s="15"/>
      <c r="E660" s="15"/>
    </row>
    <row r="661" spans="4:5" x14ac:dyDescent="0.2">
      <c r="D661" s="15"/>
      <c r="E661" s="15"/>
    </row>
    <row r="662" spans="4:5" x14ac:dyDescent="0.2">
      <c r="D662" s="15"/>
      <c r="E662" s="15"/>
    </row>
    <row r="663" spans="4:5" x14ac:dyDescent="0.2">
      <c r="D663" s="15"/>
      <c r="E663" s="15"/>
    </row>
    <row r="664" spans="4:5" x14ac:dyDescent="0.2">
      <c r="D664" s="15"/>
      <c r="E664" s="15"/>
    </row>
    <row r="665" spans="4:5" x14ac:dyDescent="0.2">
      <c r="D665" s="15"/>
      <c r="E665" s="15"/>
    </row>
    <row r="666" spans="4:5" x14ac:dyDescent="0.2">
      <c r="D666" s="15"/>
      <c r="E666" s="15"/>
    </row>
    <row r="667" spans="4:5" x14ac:dyDescent="0.2">
      <c r="D667" s="15"/>
      <c r="E667" s="15"/>
    </row>
    <row r="668" spans="4:5" x14ac:dyDescent="0.2">
      <c r="D668" s="15"/>
      <c r="E668" s="15"/>
    </row>
    <row r="669" spans="4:5" x14ac:dyDescent="0.2">
      <c r="D669" s="15"/>
      <c r="E669" s="15"/>
    </row>
    <row r="670" spans="4:5" x14ac:dyDescent="0.2">
      <c r="D670" s="15"/>
      <c r="E670" s="15"/>
    </row>
    <row r="671" spans="4:5" x14ac:dyDescent="0.2">
      <c r="D671" s="15"/>
      <c r="E671" s="15"/>
    </row>
    <row r="672" spans="4:5" x14ac:dyDescent="0.2">
      <c r="D672" s="15"/>
      <c r="E672" s="15"/>
    </row>
    <row r="673" spans="4:5" x14ac:dyDescent="0.2">
      <c r="D673" s="15"/>
      <c r="E673" s="15"/>
    </row>
    <row r="674" spans="4:5" x14ac:dyDescent="0.2">
      <c r="D674" s="15"/>
      <c r="E674" s="15"/>
    </row>
    <row r="675" spans="4:5" x14ac:dyDescent="0.2">
      <c r="D675" s="15"/>
      <c r="E675" s="15"/>
    </row>
    <row r="676" spans="4:5" x14ac:dyDescent="0.2">
      <c r="D676" s="15"/>
      <c r="E676" s="15"/>
    </row>
    <row r="677" spans="4:5" x14ac:dyDescent="0.2">
      <c r="D677" s="15"/>
      <c r="E677" s="15"/>
    </row>
    <row r="678" spans="4:5" x14ac:dyDescent="0.2">
      <c r="D678" s="15"/>
      <c r="E678" s="15"/>
    </row>
    <row r="679" spans="4:5" x14ac:dyDescent="0.2">
      <c r="D679" s="15"/>
      <c r="E679" s="15"/>
    </row>
    <row r="680" spans="4:5" x14ac:dyDescent="0.2">
      <c r="D680" s="15"/>
      <c r="E680" s="15"/>
    </row>
    <row r="681" spans="4:5" x14ac:dyDescent="0.2">
      <c r="D681" s="15"/>
      <c r="E681" s="15"/>
    </row>
    <row r="682" spans="4:5" x14ac:dyDescent="0.2">
      <c r="D682" s="15"/>
      <c r="E682" s="15"/>
    </row>
    <row r="683" spans="4:5" x14ac:dyDescent="0.2">
      <c r="D683" s="15"/>
      <c r="E683" s="15"/>
    </row>
    <row r="684" spans="4:5" x14ac:dyDescent="0.2">
      <c r="D684" s="15"/>
      <c r="E684" s="15"/>
    </row>
    <row r="685" spans="4:5" x14ac:dyDescent="0.2">
      <c r="D685" s="15"/>
      <c r="E685" s="15"/>
    </row>
    <row r="686" spans="4:5" x14ac:dyDescent="0.2">
      <c r="D686" s="15"/>
      <c r="E686" s="15"/>
    </row>
    <row r="687" spans="4:5" x14ac:dyDescent="0.2">
      <c r="D687" s="15"/>
      <c r="E687" s="15"/>
    </row>
    <row r="688" spans="4:5" x14ac:dyDescent="0.2">
      <c r="D688" s="15"/>
      <c r="E688" s="15"/>
    </row>
    <row r="689" spans="4:5" x14ac:dyDescent="0.2">
      <c r="D689" s="15"/>
      <c r="E689" s="15"/>
    </row>
    <row r="690" spans="4:5" x14ac:dyDescent="0.2">
      <c r="D690" s="15"/>
      <c r="E690" s="15"/>
    </row>
    <row r="691" spans="4:5" x14ac:dyDescent="0.2">
      <c r="D691" s="15"/>
      <c r="E691" s="15"/>
    </row>
    <row r="692" spans="4:5" x14ac:dyDescent="0.2">
      <c r="D692" s="15"/>
      <c r="E692" s="15"/>
    </row>
    <row r="693" spans="4:5" x14ac:dyDescent="0.2">
      <c r="D693" s="15"/>
      <c r="E693" s="15"/>
    </row>
    <row r="694" spans="4:5" x14ac:dyDescent="0.2">
      <c r="D694" s="15"/>
      <c r="E694" s="15"/>
    </row>
    <row r="695" spans="4:5" x14ac:dyDescent="0.2">
      <c r="D695" s="15"/>
      <c r="E695" s="15"/>
    </row>
    <row r="696" spans="4:5" x14ac:dyDescent="0.2">
      <c r="D696" s="15"/>
      <c r="E696" s="15"/>
    </row>
    <row r="697" spans="4:5" x14ac:dyDescent="0.2">
      <c r="D697" s="15"/>
      <c r="E697" s="15"/>
    </row>
    <row r="698" spans="4:5" x14ac:dyDescent="0.2">
      <c r="D698" s="15"/>
      <c r="E698" s="15"/>
    </row>
    <row r="699" spans="4:5" x14ac:dyDescent="0.2">
      <c r="D699" s="15"/>
      <c r="E699" s="15"/>
    </row>
    <row r="700" spans="4:5" x14ac:dyDescent="0.2">
      <c r="D700" s="15"/>
      <c r="E700" s="15"/>
    </row>
    <row r="701" spans="4:5" x14ac:dyDescent="0.2">
      <c r="D701" s="15"/>
      <c r="E701" s="15"/>
    </row>
    <row r="702" spans="4:5" x14ac:dyDescent="0.2">
      <c r="D702" s="15"/>
      <c r="E702" s="15"/>
    </row>
    <row r="703" spans="4:5" x14ac:dyDescent="0.2">
      <c r="D703" s="15"/>
      <c r="E703" s="15"/>
    </row>
    <row r="704" spans="4:5" x14ac:dyDescent="0.2">
      <c r="D704" s="15"/>
      <c r="E704" s="15"/>
    </row>
    <row r="705" spans="4:5" x14ac:dyDescent="0.2">
      <c r="D705" s="15"/>
      <c r="E705" s="15"/>
    </row>
    <row r="706" spans="4:5" x14ac:dyDescent="0.2">
      <c r="D706" s="15"/>
      <c r="E706" s="15"/>
    </row>
    <row r="707" spans="4:5" x14ac:dyDescent="0.2">
      <c r="D707" s="15"/>
      <c r="E707" s="15"/>
    </row>
    <row r="708" spans="4:5" x14ac:dyDescent="0.2">
      <c r="D708" s="15"/>
      <c r="E708" s="15"/>
    </row>
    <row r="709" spans="4:5" x14ac:dyDescent="0.2">
      <c r="D709" s="15"/>
      <c r="E709" s="15"/>
    </row>
    <row r="710" spans="4:5" x14ac:dyDescent="0.2">
      <c r="D710" s="15"/>
      <c r="E710" s="15"/>
    </row>
    <row r="711" spans="4:5" x14ac:dyDescent="0.2">
      <c r="D711" s="15"/>
      <c r="E711" s="15"/>
    </row>
    <row r="712" spans="4:5" x14ac:dyDescent="0.2">
      <c r="D712" s="15"/>
      <c r="E712" s="15"/>
    </row>
    <row r="713" spans="4:5" x14ac:dyDescent="0.2">
      <c r="D713" s="15"/>
      <c r="E713" s="15"/>
    </row>
    <row r="714" spans="4:5" x14ac:dyDescent="0.2">
      <c r="D714" s="15"/>
      <c r="E714" s="15"/>
    </row>
    <row r="715" spans="4:5" x14ac:dyDescent="0.2">
      <c r="D715" s="15"/>
      <c r="E715" s="15"/>
    </row>
    <row r="716" spans="4:5" x14ac:dyDescent="0.2">
      <c r="D716" s="15"/>
      <c r="E716" s="15"/>
    </row>
    <row r="717" spans="4:5" x14ac:dyDescent="0.2">
      <c r="D717" s="15"/>
      <c r="E717" s="15"/>
    </row>
    <row r="718" spans="4:5" x14ac:dyDescent="0.2">
      <c r="D718" s="15"/>
      <c r="E718" s="15"/>
    </row>
    <row r="719" spans="4:5" x14ac:dyDescent="0.2">
      <c r="D719" s="15"/>
      <c r="E719" s="15"/>
    </row>
    <row r="720" spans="4:5" x14ac:dyDescent="0.2">
      <c r="D720" s="15"/>
      <c r="E720" s="15"/>
    </row>
    <row r="721" spans="4:5" x14ac:dyDescent="0.2">
      <c r="D721" s="15"/>
      <c r="E721" s="15"/>
    </row>
    <row r="722" spans="4:5" x14ac:dyDescent="0.2">
      <c r="D722" s="15"/>
      <c r="E722" s="15"/>
    </row>
    <row r="723" spans="4:5" x14ac:dyDescent="0.2">
      <c r="D723" s="15"/>
      <c r="E723" s="15"/>
    </row>
    <row r="724" spans="4:5" x14ac:dyDescent="0.2">
      <c r="D724" s="15"/>
      <c r="E724" s="15"/>
    </row>
    <row r="725" spans="4:5" x14ac:dyDescent="0.2">
      <c r="D725" s="15"/>
      <c r="E725" s="15"/>
    </row>
    <row r="726" spans="4:5" x14ac:dyDescent="0.2">
      <c r="D726" s="15"/>
      <c r="E726" s="15"/>
    </row>
    <row r="727" spans="4:5" x14ac:dyDescent="0.2">
      <c r="D727" s="15"/>
      <c r="E727" s="15"/>
    </row>
    <row r="728" spans="4:5" x14ac:dyDescent="0.2">
      <c r="D728" s="15"/>
      <c r="E728" s="15"/>
    </row>
    <row r="729" spans="4:5" x14ac:dyDescent="0.2">
      <c r="D729" s="15"/>
      <c r="E729" s="15"/>
    </row>
    <row r="730" spans="4:5" x14ac:dyDescent="0.2">
      <c r="D730" s="15"/>
      <c r="E730" s="15"/>
    </row>
    <row r="731" spans="4:5" x14ac:dyDescent="0.2">
      <c r="D731" s="15"/>
      <c r="E731" s="15"/>
    </row>
    <row r="732" spans="4:5" x14ac:dyDescent="0.2">
      <c r="D732" s="15"/>
      <c r="E732" s="15"/>
    </row>
    <row r="733" spans="4:5" x14ac:dyDescent="0.2">
      <c r="D733" s="15"/>
      <c r="E733" s="15"/>
    </row>
    <row r="734" spans="4:5" x14ac:dyDescent="0.2">
      <c r="D734" s="15"/>
      <c r="E734" s="15"/>
    </row>
    <row r="735" spans="4:5" x14ac:dyDescent="0.2">
      <c r="D735" s="15"/>
      <c r="E735" s="15"/>
    </row>
    <row r="736" spans="4:5" x14ac:dyDescent="0.2">
      <c r="D736" s="15"/>
      <c r="E736" s="15"/>
    </row>
    <row r="737" spans="4:5" x14ac:dyDescent="0.2">
      <c r="D737" s="15"/>
      <c r="E737" s="15"/>
    </row>
    <row r="738" spans="4:5" x14ac:dyDescent="0.2">
      <c r="D738" s="15"/>
      <c r="E738" s="15"/>
    </row>
    <row r="739" spans="4:5" x14ac:dyDescent="0.2">
      <c r="D739" s="15"/>
      <c r="E739" s="15"/>
    </row>
    <row r="740" spans="4:5" x14ac:dyDescent="0.2">
      <c r="D740" s="15"/>
      <c r="E740" s="15"/>
    </row>
    <row r="741" spans="4:5" x14ac:dyDescent="0.2">
      <c r="D741" s="15"/>
      <c r="E741" s="15"/>
    </row>
    <row r="742" spans="4:5" x14ac:dyDescent="0.2">
      <c r="D742" s="15"/>
      <c r="E742" s="15"/>
    </row>
    <row r="743" spans="4:5" x14ac:dyDescent="0.2">
      <c r="D743" s="15"/>
      <c r="E743" s="15"/>
    </row>
    <row r="744" spans="4:5" x14ac:dyDescent="0.2">
      <c r="D744" s="15"/>
      <c r="E744" s="15"/>
    </row>
    <row r="745" spans="4:5" x14ac:dyDescent="0.2">
      <c r="D745" s="15"/>
      <c r="E745" s="15"/>
    </row>
    <row r="746" spans="4:5" x14ac:dyDescent="0.2">
      <c r="D746" s="15"/>
      <c r="E746" s="15"/>
    </row>
    <row r="747" spans="4:5" x14ac:dyDescent="0.2">
      <c r="D747" s="15"/>
      <c r="E747" s="15"/>
    </row>
    <row r="748" spans="4:5" x14ac:dyDescent="0.2">
      <c r="D748" s="15"/>
      <c r="E748" s="15"/>
    </row>
    <row r="749" spans="4:5" x14ac:dyDescent="0.2">
      <c r="D749" s="15"/>
      <c r="E749" s="15"/>
    </row>
    <row r="750" spans="4:5" x14ac:dyDescent="0.2">
      <c r="D750" s="15"/>
      <c r="E750" s="15"/>
    </row>
    <row r="751" spans="4:5" x14ac:dyDescent="0.2">
      <c r="D751" s="15"/>
      <c r="E751" s="15"/>
    </row>
    <row r="752" spans="4:5" x14ac:dyDescent="0.2">
      <c r="D752" s="15"/>
      <c r="E752" s="15"/>
    </row>
    <row r="753" spans="4:5" x14ac:dyDescent="0.2">
      <c r="D753" s="15"/>
      <c r="E753" s="15"/>
    </row>
    <row r="754" spans="4:5" x14ac:dyDescent="0.2">
      <c r="D754" s="15"/>
      <c r="E754" s="15"/>
    </row>
    <row r="755" spans="4:5" x14ac:dyDescent="0.2">
      <c r="D755" s="15"/>
      <c r="E755" s="15"/>
    </row>
    <row r="756" spans="4:5" x14ac:dyDescent="0.2">
      <c r="D756" s="15"/>
      <c r="E756" s="15"/>
    </row>
    <row r="757" spans="4:5" x14ac:dyDescent="0.2">
      <c r="D757" s="15"/>
      <c r="E757" s="15"/>
    </row>
    <row r="758" spans="4:5" x14ac:dyDescent="0.2">
      <c r="D758" s="15"/>
      <c r="E758" s="15"/>
    </row>
    <row r="759" spans="4:5" x14ac:dyDescent="0.2">
      <c r="D759" s="15"/>
      <c r="E759" s="15"/>
    </row>
    <row r="760" spans="4:5" x14ac:dyDescent="0.2">
      <c r="D760" s="15"/>
      <c r="E760" s="15"/>
    </row>
    <row r="761" spans="4:5" x14ac:dyDescent="0.2">
      <c r="D761" s="15"/>
      <c r="E761" s="15"/>
    </row>
    <row r="762" spans="4:5" x14ac:dyDescent="0.2">
      <c r="D762" s="15"/>
      <c r="E762" s="15"/>
    </row>
    <row r="763" spans="4:5" x14ac:dyDescent="0.2">
      <c r="D763" s="15"/>
      <c r="E763" s="15"/>
    </row>
    <row r="764" spans="4:5" x14ac:dyDescent="0.2">
      <c r="D764" s="15"/>
      <c r="E764" s="15"/>
    </row>
    <row r="765" spans="4:5" x14ac:dyDescent="0.2">
      <c r="D765" s="15"/>
      <c r="E765" s="15"/>
    </row>
    <row r="766" spans="4:5" x14ac:dyDescent="0.2">
      <c r="D766" s="15"/>
      <c r="E766" s="15"/>
    </row>
    <row r="767" spans="4:5" x14ac:dyDescent="0.2">
      <c r="D767" s="15"/>
      <c r="E767" s="15"/>
    </row>
    <row r="768" spans="4:5" x14ac:dyDescent="0.2">
      <c r="D768" s="15"/>
      <c r="E768" s="15"/>
    </row>
    <row r="769" spans="4:5" x14ac:dyDescent="0.2">
      <c r="D769" s="15"/>
      <c r="E769" s="15"/>
    </row>
    <row r="770" spans="4:5" x14ac:dyDescent="0.2">
      <c r="D770" s="15"/>
      <c r="E770" s="15"/>
    </row>
    <row r="771" spans="4:5" x14ac:dyDescent="0.2">
      <c r="D771" s="15"/>
      <c r="E771" s="15"/>
    </row>
    <row r="772" spans="4:5" x14ac:dyDescent="0.2">
      <c r="D772" s="15"/>
      <c r="E772" s="15"/>
    </row>
    <row r="773" spans="4:5" x14ac:dyDescent="0.2">
      <c r="D773" s="15"/>
      <c r="E773" s="15"/>
    </row>
    <row r="774" spans="4:5" x14ac:dyDescent="0.2">
      <c r="D774" s="15"/>
      <c r="E774" s="15"/>
    </row>
    <row r="775" spans="4:5" x14ac:dyDescent="0.2">
      <c r="D775" s="15"/>
      <c r="E775" s="15"/>
    </row>
    <row r="776" spans="4:5" x14ac:dyDescent="0.2">
      <c r="D776" s="15"/>
      <c r="E776" s="15"/>
    </row>
    <row r="777" spans="4:5" x14ac:dyDescent="0.2">
      <c r="D777" s="15"/>
      <c r="E777" s="15"/>
    </row>
    <row r="778" spans="4:5" x14ac:dyDescent="0.2">
      <c r="D778" s="15"/>
      <c r="E778" s="15"/>
    </row>
    <row r="779" spans="4:5" x14ac:dyDescent="0.2">
      <c r="D779" s="15"/>
      <c r="E779" s="15"/>
    </row>
    <row r="780" spans="4:5" x14ac:dyDescent="0.2">
      <c r="D780" s="15"/>
      <c r="E780" s="15"/>
    </row>
    <row r="781" spans="4:5" x14ac:dyDescent="0.2">
      <c r="D781" s="15"/>
      <c r="E781" s="15"/>
    </row>
    <row r="782" spans="4:5" x14ac:dyDescent="0.2">
      <c r="D782" s="15"/>
      <c r="E782" s="15"/>
    </row>
    <row r="783" spans="4:5" x14ac:dyDescent="0.2">
      <c r="D783" s="15"/>
      <c r="E783" s="15"/>
    </row>
    <row r="784" spans="4:5" x14ac:dyDescent="0.2">
      <c r="D784" s="15"/>
      <c r="E784" s="15"/>
    </row>
    <row r="785" spans="4:5" x14ac:dyDescent="0.2">
      <c r="D785" s="15"/>
      <c r="E785" s="15"/>
    </row>
    <row r="786" spans="4:5" x14ac:dyDescent="0.2">
      <c r="D786" s="15"/>
      <c r="E786" s="15"/>
    </row>
    <row r="787" spans="4:5" x14ac:dyDescent="0.2">
      <c r="D787" s="15"/>
      <c r="E787" s="15"/>
    </row>
    <row r="788" spans="4:5" x14ac:dyDescent="0.2">
      <c r="D788" s="15"/>
      <c r="E788" s="15"/>
    </row>
    <row r="789" spans="4:5" x14ac:dyDescent="0.2">
      <c r="D789" s="15"/>
      <c r="E789" s="15"/>
    </row>
    <row r="790" spans="4:5" x14ac:dyDescent="0.2">
      <c r="D790" s="15"/>
      <c r="E790" s="15"/>
    </row>
    <row r="791" spans="4:5" x14ac:dyDescent="0.2">
      <c r="D791" s="15"/>
      <c r="E791" s="15"/>
    </row>
    <row r="792" spans="4:5" x14ac:dyDescent="0.2">
      <c r="D792" s="15"/>
      <c r="E792" s="15"/>
    </row>
    <row r="793" spans="4:5" x14ac:dyDescent="0.2">
      <c r="D793" s="15"/>
      <c r="E793" s="15"/>
    </row>
    <row r="794" spans="4:5" x14ac:dyDescent="0.2">
      <c r="D794" s="15"/>
      <c r="E794" s="15"/>
    </row>
    <row r="795" spans="4:5" x14ac:dyDescent="0.2">
      <c r="D795" s="15"/>
      <c r="E795" s="15"/>
    </row>
    <row r="796" spans="4:5" x14ac:dyDescent="0.2">
      <c r="D796" s="15"/>
      <c r="E796" s="15"/>
    </row>
    <row r="797" spans="4:5" x14ac:dyDescent="0.2">
      <c r="D797" s="15"/>
      <c r="E797" s="15"/>
    </row>
    <row r="798" spans="4:5" x14ac:dyDescent="0.2">
      <c r="D798" s="15"/>
      <c r="E798" s="15"/>
    </row>
    <row r="799" spans="4:5" x14ac:dyDescent="0.2">
      <c r="D799" s="15"/>
      <c r="E799" s="15"/>
    </row>
    <row r="800" spans="4:5" x14ac:dyDescent="0.2">
      <c r="D800" s="15"/>
      <c r="E800" s="15"/>
    </row>
    <row r="801" spans="4:5" x14ac:dyDescent="0.2">
      <c r="D801" s="15"/>
      <c r="E801" s="15"/>
    </row>
    <row r="802" spans="4:5" x14ac:dyDescent="0.2">
      <c r="D802" s="15"/>
      <c r="E802" s="15"/>
    </row>
    <row r="803" spans="4:5" x14ac:dyDescent="0.2">
      <c r="D803" s="15"/>
      <c r="E803" s="15"/>
    </row>
    <row r="804" spans="4:5" x14ac:dyDescent="0.2">
      <c r="D804" s="15"/>
      <c r="E804" s="15"/>
    </row>
    <row r="805" spans="4:5" x14ac:dyDescent="0.2">
      <c r="D805" s="15"/>
      <c r="E805" s="15"/>
    </row>
    <row r="806" spans="4:5" x14ac:dyDescent="0.2">
      <c r="D806" s="15"/>
      <c r="E806" s="15"/>
    </row>
    <row r="807" spans="4:5" x14ac:dyDescent="0.2">
      <c r="D807" s="15"/>
      <c r="E807" s="15"/>
    </row>
    <row r="808" spans="4:5" x14ac:dyDescent="0.2">
      <c r="D808" s="15"/>
      <c r="E808" s="15"/>
    </row>
    <row r="809" spans="4:5" x14ac:dyDescent="0.2">
      <c r="D809" s="15"/>
      <c r="E809" s="15"/>
    </row>
    <row r="810" spans="4:5" x14ac:dyDescent="0.2">
      <c r="D810" s="15"/>
      <c r="E810" s="15"/>
    </row>
    <row r="811" spans="4:5" x14ac:dyDescent="0.2">
      <c r="D811" s="15"/>
      <c r="E811" s="15"/>
    </row>
    <row r="812" spans="4:5" x14ac:dyDescent="0.2">
      <c r="D812" s="15"/>
      <c r="E812" s="15"/>
    </row>
    <row r="813" spans="4:5" x14ac:dyDescent="0.2">
      <c r="D813" s="15"/>
      <c r="E813" s="15"/>
    </row>
    <row r="814" spans="4:5" x14ac:dyDescent="0.2">
      <c r="D814" s="15"/>
      <c r="E814" s="15"/>
    </row>
    <row r="815" spans="4:5" x14ac:dyDescent="0.2">
      <c r="D815" s="15"/>
      <c r="E815" s="15"/>
    </row>
    <row r="816" spans="4:5" x14ac:dyDescent="0.2">
      <c r="D816" s="15"/>
      <c r="E816" s="15"/>
    </row>
    <row r="817" spans="4:5" x14ac:dyDescent="0.2">
      <c r="D817" s="15"/>
      <c r="E817" s="15"/>
    </row>
    <row r="818" spans="4:5" x14ac:dyDescent="0.2">
      <c r="D818" s="15"/>
      <c r="E818" s="15"/>
    </row>
    <row r="819" spans="4:5" x14ac:dyDescent="0.2">
      <c r="D819" s="15"/>
      <c r="E819" s="15"/>
    </row>
    <row r="820" spans="4:5" x14ac:dyDescent="0.2">
      <c r="D820" s="15"/>
      <c r="E820" s="15"/>
    </row>
    <row r="821" spans="4:5" x14ac:dyDescent="0.2">
      <c r="D821" s="15"/>
      <c r="E821" s="15"/>
    </row>
    <row r="822" spans="4:5" x14ac:dyDescent="0.2">
      <c r="D822" s="15"/>
      <c r="E822" s="15"/>
    </row>
    <row r="823" spans="4:5" x14ac:dyDescent="0.2">
      <c r="D823" s="15"/>
      <c r="E823" s="15"/>
    </row>
    <row r="824" spans="4:5" x14ac:dyDescent="0.2">
      <c r="D824" s="15"/>
      <c r="E824" s="15"/>
    </row>
    <row r="825" spans="4:5" x14ac:dyDescent="0.2">
      <c r="D825" s="15"/>
      <c r="E825" s="15"/>
    </row>
    <row r="826" spans="4:5" x14ac:dyDescent="0.2">
      <c r="D826" s="15"/>
      <c r="E826" s="15"/>
    </row>
    <row r="827" spans="4:5" x14ac:dyDescent="0.2">
      <c r="D827" s="15"/>
      <c r="E827" s="15"/>
    </row>
    <row r="828" spans="4:5" x14ac:dyDescent="0.2">
      <c r="D828" s="15"/>
      <c r="E828" s="15"/>
    </row>
    <row r="829" spans="4:5" x14ac:dyDescent="0.2">
      <c r="D829" s="15"/>
      <c r="E829" s="15"/>
    </row>
    <row r="830" spans="4:5" x14ac:dyDescent="0.2">
      <c r="D830" s="15"/>
      <c r="E830" s="15"/>
    </row>
    <row r="831" spans="4:5" x14ac:dyDescent="0.2">
      <c r="D831" s="15"/>
      <c r="E831" s="15"/>
    </row>
    <row r="832" spans="4:5" x14ac:dyDescent="0.2">
      <c r="D832" s="15"/>
      <c r="E832" s="15"/>
    </row>
    <row r="833" spans="4:5" x14ac:dyDescent="0.2">
      <c r="D833" s="15"/>
      <c r="E833" s="15"/>
    </row>
    <row r="834" spans="4:5" x14ac:dyDescent="0.2">
      <c r="D834" s="15"/>
      <c r="E834" s="15"/>
    </row>
    <row r="835" spans="4:5" x14ac:dyDescent="0.2">
      <c r="D835" s="15"/>
      <c r="E835" s="15"/>
    </row>
    <row r="836" spans="4:5" x14ac:dyDescent="0.2">
      <c r="D836" s="15"/>
      <c r="E836" s="15"/>
    </row>
    <row r="837" spans="4:5" x14ac:dyDescent="0.2">
      <c r="D837" s="15"/>
      <c r="E837" s="15"/>
    </row>
    <row r="838" spans="4:5" x14ac:dyDescent="0.2">
      <c r="D838" s="15"/>
      <c r="E838" s="15"/>
    </row>
    <row r="839" spans="4:5" x14ac:dyDescent="0.2">
      <c r="D839" s="15"/>
      <c r="E839" s="15"/>
    </row>
    <row r="840" spans="4:5" x14ac:dyDescent="0.2">
      <c r="D840" s="15"/>
      <c r="E840" s="15"/>
    </row>
    <row r="841" spans="4:5" x14ac:dyDescent="0.2">
      <c r="D841" s="15"/>
      <c r="E841" s="15"/>
    </row>
    <row r="842" spans="4:5" x14ac:dyDescent="0.2">
      <c r="D842" s="15"/>
      <c r="E842" s="15"/>
    </row>
    <row r="843" spans="4:5" x14ac:dyDescent="0.2">
      <c r="D843" s="15"/>
      <c r="E843" s="15"/>
    </row>
    <row r="844" spans="4:5" x14ac:dyDescent="0.2">
      <c r="D844" s="15"/>
      <c r="E844" s="15"/>
    </row>
    <row r="845" spans="4:5" x14ac:dyDescent="0.2">
      <c r="D845" s="15"/>
      <c r="E845" s="15"/>
    </row>
    <row r="846" spans="4:5" x14ac:dyDescent="0.2">
      <c r="D846" s="15"/>
      <c r="E846" s="15"/>
    </row>
    <row r="847" spans="4:5" x14ac:dyDescent="0.2">
      <c r="D847" s="15"/>
      <c r="E847" s="15"/>
    </row>
    <row r="848" spans="4:5" x14ac:dyDescent="0.2">
      <c r="D848" s="15"/>
      <c r="E848" s="15"/>
    </row>
    <row r="849" spans="4:5" x14ac:dyDescent="0.2">
      <c r="D849" s="15"/>
      <c r="E849" s="15"/>
    </row>
    <row r="850" spans="4:5" x14ac:dyDescent="0.2">
      <c r="D850" s="15"/>
      <c r="E850" s="15"/>
    </row>
    <row r="851" spans="4:5" x14ac:dyDescent="0.2">
      <c r="D851" s="15"/>
      <c r="E851" s="15"/>
    </row>
    <row r="852" spans="4:5" x14ac:dyDescent="0.2">
      <c r="D852" s="15"/>
      <c r="E852" s="15"/>
    </row>
    <row r="853" spans="4:5" x14ac:dyDescent="0.2">
      <c r="D853" s="15"/>
      <c r="E853" s="15"/>
    </row>
    <row r="854" spans="4:5" x14ac:dyDescent="0.2">
      <c r="D854" s="15"/>
      <c r="E854" s="15"/>
    </row>
    <row r="855" spans="4:5" x14ac:dyDescent="0.2">
      <c r="D855" s="15"/>
      <c r="E855" s="15"/>
    </row>
    <row r="856" spans="4:5" x14ac:dyDescent="0.2">
      <c r="D856" s="15"/>
      <c r="E856" s="15"/>
    </row>
    <row r="857" spans="4:5" x14ac:dyDescent="0.2">
      <c r="D857" s="15"/>
      <c r="E857" s="15"/>
    </row>
    <row r="858" spans="4:5" x14ac:dyDescent="0.2">
      <c r="D858" s="15"/>
      <c r="E858" s="15"/>
    </row>
    <row r="859" spans="4:5" x14ac:dyDescent="0.2">
      <c r="D859" s="15"/>
      <c r="E859" s="15"/>
    </row>
    <row r="860" spans="4:5" x14ac:dyDescent="0.2">
      <c r="D860" s="15"/>
      <c r="E860" s="15"/>
    </row>
    <row r="861" spans="4:5" x14ac:dyDescent="0.2">
      <c r="D861" s="15"/>
      <c r="E861" s="15"/>
    </row>
    <row r="862" spans="4:5" x14ac:dyDescent="0.2">
      <c r="D862" s="15"/>
      <c r="E862" s="15"/>
    </row>
    <row r="863" spans="4:5" x14ac:dyDescent="0.2">
      <c r="D863" s="15"/>
      <c r="E863" s="15"/>
    </row>
    <row r="864" spans="4:5" x14ac:dyDescent="0.2">
      <c r="D864" s="15"/>
      <c r="E864" s="15"/>
    </row>
    <row r="865" spans="4:5" x14ac:dyDescent="0.2">
      <c r="D865" s="15"/>
      <c r="E865" s="15"/>
    </row>
    <row r="866" spans="4:5" x14ac:dyDescent="0.2">
      <c r="D866" s="15"/>
      <c r="E866" s="15"/>
    </row>
    <row r="867" spans="4:5" x14ac:dyDescent="0.2">
      <c r="D867" s="15"/>
      <c r="E867" s="15"/>
    </row>
    <row r="868" spans="4:5" x14ac:dyDescent="0.2">
      <c r="D868" s="15"/>
      <c r="E868" s="15"/>
    </row>
    <row r="869" spans="4:5" x14ac:dyDescent="0.2">
      <c r="D869" s="15"/>
      <c r="E869" s="15"/>
    </row>
    <row r="870" spans="4:5" x14ac:dyDescent="0.2">
      <c r="D870" s="15"/>
      <c r="E870" s="15"/>
    </row>
    <row r="871" spans="4:5" x14ac:dyDescent="0.2">
      <c r="D871" s="15"/>
      <c r="E871" s="15"/>
    </row>
    <row r="872" spans="4:5" x14ac:dyDescent="0.2">
      <c r="D872" s="15"/>
      <c r="E872" s="15"/>
    </row>
    <row r="873" spans="4:5" x14ac:dyDescent="0.2">
      <c r="D873" s="15"/>
      <c r="E873" s="15"/>
    </row>
    <row r="874" spans="4:5" x14ac:dyDescent="0.2">
      <c r="D874" s="15"/>
      <c r="E874" s="15"/>
    </row>
    <row r="875" spans="4:5" x14ac:dyDescent="0.2">
      <c r="D875" s="15"/>
      <c r="E875" s="15"/>
    </row>
    <row r="876" spans="4:5" x14ac:dyDescent="0.2">
      <c r="D876" s="15"/>
      <c r="E876" s="15"/>
    </row>
    <row r="877" spans="4:5" x14ac:dyDescent="0.2">
      <c r="D877" s="15"/>
      <c r="E877" s="15"/>
    </row>
    <row r="878" spans="4:5" x14ac:dyDescent="0.2">
      <c r="D878" s="15"/>
      <c r="E878" s="15"/>
    </row>
    <row r="879" spans="4:5" x14ac:dyDescent="0.2">
      <c r="D879" s="15"/>
      <c r="E879" s="15"/>
    </row>
    <row r="880" spans="4:5" x14ac:dyDescent="0.2">
      <c r="D880" s="15"/>
      <c r="E880" s="15"/>
    </row>
    <row r="881" spans="4:5" x14ac:dyDescent="0.2">
      <c r="D881" s="15"/>
      <c r="E881" s="15"/>
    </row>
    <row r="882" spans="4:5" x14ac:dyDescent="0.2">
      <c r="D882" s="15"/>
      <c r="E882" s="15"/>
    </row>
    <row r="883" spans="4:5" x14ac:dyDescent="0.2">
      <c r="D883" s="15"/>
      <c r="E883" s="15"/>
    </row>
    <row r="884" spans="4:5" x14ac:dyDescent="0.2">
      <c r="D884" s="15"/>
      <c r="E884" s="15"/>
    </row>
    <row r="885" spans="4:5" x14ac:dyDescent="0.2">
      <c r="D885" s="15"/>
      <c r="E885" s="15"/>
    </row>
    <row r="886" spans="4:5" x14ac:dyDescent="0.2">
      <c r="D886" s="15"/>
      <c r="E886" s="15"/>
    </row>
    <row r="887" spans="4:5" x14ac:dyDescent="0.2">
      <c r="D887" s="15"/>
      <c r="E887" s="15"/>
    </row>
    <row r="888" spans="4:5" x14ac:dyDescent="0.2">
      <c r="D888" s="15"/>
      <c r="E888" s="15"/>
    </row>
    <row r="889" spans="4:5" x14ac:dyDescent="0.2">
      <c r="D889" s="15"/>
      <c r="E889" s="15"/>
    </row>
    <row r="890" spans="4:5" x14ac:dyDescent="0.2">
      <c r="D890" s="15"/>
      <c r="E890" s="15"/>
    </row>
    <row r="891" spans="4:5" x14ac:dyDescent="0.2">
      <c r="D891" s="15"/>
      <c r="E891" s="15"/>
    </row>
    <row r="892" spans="4:5" x14ac:dyDescent="0.2">
      <c r="D892" s="15"/>
      <c r="E892" s="15"/>
    </row>
    <row r="893" spans="4:5" x14ac:dyDescent="0.2">
      <c r="D893" s="15"/>
      <c r="E893" s="15"/>
    </row>
    <row r="894" spans="4:5" x14ac:dyDescent="0.2">
      <c r="D894" s="15"/>
      <c r="E894" s="15"/>
    </row>
    <row r="895" spans="4:5" x14ac:dyDescent="0.2">
      <c r="D895" s="15"/>
      <c r="E895" s="15"/>
    </row>
    <row r="896" spans="4:5" x14ac:dyDescent="0.2">
      <c r="D896" s="15"/>
      <c r="E896" s="15"/>
    </row>
    <row r="897" spans="4:5" x14ac:dyDescent="0.2">
      <c r="D897" s="15"/>
      <c r="E897" s="15"/>
    </row>
    <row r="898" spans="4:5" x14ac:dyDescent="0.2">
      <c r="D898" s="15"/>
      <c r="E898" s="15"/>
    </row>
    <row r="899" spans="4:5" x14ac:dyDescent="0.2">
      <c r="D899" s="15"/>
      <c r="E899" s="15"/>
    </row>
    <row r="900" spans="4:5" x14ac:dyDescent="0.2">
      <c r="D900" s="15"/>
      <c r="E900" s="15"/>
    </row>
    <row r="901" spans="4:5" x14ac:dyDescent="0.2">
      <c r="D901" s="15"/>
      <c r="E901" s="15"/>
    </row>
    <row r="902" spans="4:5" x14ac:dyDescent="0.2">
      <c r="D902" s="15"/>
      <c r="E902" s="15"/>
    </row>
    <row r="903" spans="4:5" x14ac:dyDescent="0.2">
      <c r="D903" s="15"/>
      <c r="E903" s="15"/>
    </row>
    <row r="904" spans="4:5" x14ac:dyDescent="0.2">
      <c r="D904" s="15"/>
      <c r="E904" s="15"/>
    </row>
    <row r="905" spans="4:5" x14ac:dyDescent="0.2">
      <c r="D905" s="15"/>
      <c r="E905" s="15"/>
    </row>
    <row r="906" spans="4:5" x14ac:dyDescent="0.2">
      <c r="D906" s="15"/>
      <c r="E906" s="15"/>
    </row>
    <row r="907" spans="4:5" x14ac:dyDescent="0.2">
      <c r="D907" s="15"/>
      <c r="E907" s="15"/>
    </row>
    <row r="908" spans="4:5" x14ac:dyDescent="0.2">
      <c r="D908" s="15"/>
      <c r="E908" s="15"/>
    </row>
    <row r="909" spans="4:5" x14ac:dyDescent="0.2">
      <c r="D909" s="15"/>
      <c r="E909" s="15"/>
    </row>
    <row r="910" spans="4:5" x14ac:dyDescent="0.2">
      <c r="D910" s="15"/>
      <c r="E910" s="15"/>
    </row>
    <row r="911" spans="4:5" x14ac:dyDescent="0.2">
      <c r="D911" s="15"/>
      <c r="E911" s="15"/>
    </row>
    <row r="912" spans="4:5" x14ac:dyDescent="0.2">
      <c r="D912" s="15"/>
      <c r="E912" s="15"/>
    </row>
    <row r="913" spans="4:5" x14ac:dyDescent="0.2">
      <c r="D913" s="15"/>
      <c r="E913" s="15"/>
    </row>
    <row r="914" spans="4:5" x14ac:dyDescent="0.2">
      <c r="D914" s="15"/>
      <c r="E914" s="15"/>
    </row>
    <row r="915" spans="4:5" x14ac:dyDescent="0.2">
      <c r="D915" s="15"/>
      <c r="E915" s="15"/>
    </row>
    <row r="916" spans="4:5" x14ac:dyDescent="0.2">
      <c r="D916" s="15"/>
      <c r="E916" s="15"/>
    </row>
    <row r="917" spans="4:5" x14ac:dyDescent="0.2">
      <c r="D917" s="15"/>
      <c r="E917" s="15"/>
    </row>
    <row r="918" spans="4:5" x14ac:dyDescent="0.2">
      <c r="D918" s="15"/>
      <c r="E918" s="15"/>
    </row>
    <row r="919" spans="4:5" x14ac:dyDescent="0.2">
      <c r="D919" s="15"/>
      <c r="E919" s="15"/>
    </row>
    <row r="920" spans="4:5" x14ac:dyDescent="0.2">
      <c r="D920" s="15"/>
      <c r="E920" s="15"/>
    </row>
    <row r="921" spans="4:5" x14ac:dyDescent="0.2">
      <c r="D921" s="15"/>
      <c r="E921" s="15"/>
    </row>
    <row r="922" spans="4:5" x14ac:dyDescent="0.2">
      <c r="D922" s="15"/>
      <c r="E922" s="15"/>
    </row>
    <row r="923" spans="4:5" x14ac:dyDescent="0.2">
      <c r="D923" s="15"/>
      <c r="E923" s="15"/>
    </row>
    <row r="924" spans="4:5" x14ac:dyDescent="0.2">
      <c r="D924" s="15"/>
      <c r="E924" s="15"/>
    </row>
    <row r="925" spans="4:5" x14ac:dyDescent="0.2">
      <c r="D925" s="15"/>
      <c r="E925" s="15"/>
    </row>
    <row r="926" spans="4:5" x14ac:dyDescent="0.2">
      <c r="D926" s="15"/>
      <c r="E926" s="15"/>
    </row>
    <row r="927" spans="4:5" x14ac:dyDescent="0.2">
      <c r="D927" s="15"/>
      <c r="E927" s="15"/>
    </row>
    <row r="928" spans="4:5" x14ac:dyDescent="0.2">
      <c r="D928" s="15"/>
      <c r="E928" s="15"/>
    </row>
    <row r="929" spans="4:5" x14ac:dyDescent="0.2">
      <c r="D929" s="15"/>
      <c r="E929" s="15"/>
    </row>
    <row r="930" spans="4:5" x14ac:dyDescent="0.2">
      <c r="D930" s="15"/>
      <c r="E930" s="15"/>
    </row>
    <row r="931" spans="4:5" x14ac:dyDescent="0.2">
      <c r="D931" s="15"/>
      <c r="E931" s="15"/>
    </row>
    <row r="932" spans="4:5" x14ac:dyDescent="0.2">
      <c r="D932" s="15"/>
      <c r="E932" s="15"/>
    </row>
    <row r="933" spans="4:5" x14ac:dyDescent="0.2">
      <c r="D933" s="15"/>
      <c r="E933" s="15"/>
    </row>
    <row r="934" spans="4:5" x14ac:dyDescent="0.2">
      <c r="D934" s="15"/>
      <c r="E934" s="15"/>
    </row>
    <row r="935" spans="4:5" x14ac:dyDescent="0.2">
      <c r="D935" s="15"/>
      <c r="E935" s="15"/>
    </row>
    <row r="936" spans="4:5" x14ac:dyDescent="0.2">
      <c r="D936" s="15"/>
      <c r="E936" s="15"/>
    </row>
    <row r="937" spans="4:5" x14ac:dyDescent="0.2">
      <c r="D937" s="15"/>
      <c r="E937" s="15"/>
    </row>
    <row r="938" spans="4:5" x14ac:dyDescent="0.2">
      <c r="D938" s="15"/>
      <c r="E938" s="15"/>
    </row>
    <row r="939" spans="4:5" x14ac:dyDescent="0.2">
      <c r="D939" s="15"/>
      <c r="E939" s="15"/>
    </row>
    <row r="940" spans="4:5" x14ac:dyDescent="0.2">
      <c r="D940" s="15"/>
      <c r="E940" s="15"/>
    </row>
    <row r="941" spans="4:5" x14ac:dyDescent="0.2">
      <c r="D941" s="15"/>
      <c r="E941" s="15"/>
    </row>
    <row r="942" spans="4:5" x14ac:dyDescent="0.2">
      <c r="D942" s="15"/>
      <c r="E942" s="15"/>
    </row>
    <row r="943" spans="4:5" x14ac:dyDescent="0.2">
      <c r="D943" s="15"/>
      <c r="E943" s="15"/>
    </row>
    <row r="944" spans="4:5" x14ac:dyDescent="0.2">
      <c r="D944" s="15"/>
      <c r="E944" s="15"/>
    </row>
    <row r="945" spans="4:5" x14ac:dyDescent="0.2">
      <c r="D945" s="15"/>
      <c r="E945" s="15"/>
    </row>
    <row r="946" spans="4:5" x14ac:dyDescent="0.2">
      <c r="D946" s="15"/>
      <c r="E946" s="15"/>
    </row>
    <row r="947" spans="4:5" x14ac:dyDescent="0.2">
      <c r="D947" s="15"/>
      <c r="E947" s="15"/>
    </row>
    <row r="948" spans="4:5" x14ac:dyDescent="0.2">
      <c r="D948" s="15"/>
      <c r="E948" s="15"/>
    </row>
    <row r="949" spans="4:5" x14ac:dyDescent="0.2">
      <c r="D949" s="15"/>
      <c r="E949" s="15"/>
    </row>
    <row r="950" spans="4:5" x14ac:dyDescent="0.2">
      <c r="D950" s="15"/>
      <c r="E950" s="15"/>
    </row>
    <row r="951" spans="4:5" x14ac:dyDescent="0.2">
      <c r="D951" s="15"/>
      <c r="E951" s="15"/>
    </row>
    <row r="952" spans="4:5" x14ac:dyDescent="0.2">
      <c r="D952" s="15"/>
      <c r="E952" s="15"/>
    </row>
    <row r="953" spans="4:5" x14ac:dyDescent="0.2">
      <c r="D953" s="15"/>
      <c r="E953" s="15"/>
    </row>
    <row r="954" spans="4:5" x14ac:dyDescent="0.2">
      <c r="D954" s="15"/>
      <c r="E954" s="15"/>
    </row>
    <row r="955" spans="4:5" x14ac:dyDescent="0.2">
      <c r="D955" s="15"/>
      <c r="E955" s="15"/>
    </row>
    <row r="956" spans="4:5" x14ac:dyDescent="0.2">
      <c r="D956" s="15"/>
      <c r="E956" s="15"/>
    </row>
    <row r="957" spans="4:5" x14ac:dyDescent="0.2">
      <c r="D957" s="15"/>
      <c r="E957" s="15"/>
    </row>
    <row r="958" spans="4:5" x14ac:dyDescent="0.2">
      <c r="D958" s="15"/>
      <c r="E958" s="15"/>
    </row>
    <row r="959" spans="4:5" x14ac:dyDescent="0.2">
      <c r="D959" s="15"/>
      <c r="E959" s="15"/>
    </row>
    <row r="960" spans="4:5" x14ac:dyDescent="0.2">
      <c r="D960" s="15"/>
      <c r="E960" s="15"/>
    </row>
    <row r="961" spans="4:5" x14ac:dyDescent="0.2">
      <c r="D961" s="15"/>
      <c r="E961" s="15"/>
    </row>
    <row r="962" spans="4:5" x14ac:dyDescent="0.2">
      <c r="D962" s="15"/>
      <c r="E962" s="15"/>
    </row>
    <row r="963" spans="4:5" x14ac:dyDescent="0.2">
      <c r="D963" s="15"/>
      <c r="E963" s="15"/>
    </row>
    <row r="964" spans="4:5" x14ac:dyDescent="0.2">
      <c r="D964" s="15"/>
      <c r="E964" s="15"/>
    </row>
    <row r="965" spans="4:5" x14ac:dyDescent="0.2">
      <c r="D965" s="15"/>
      <c r="E965" s="15"/>
    </row>
    <row r="966" spans="4:5" x14ac:dyDescent="0.2">
      <c r="D966" s="15"/>
      <c r="E966" s="15"/>
    </row>
    <row r="967" spans="4:5" x14ac:dyDescent="0.2">
      <c r="D967" s="15"/>
      <c r="E967" s="15"/>
    </row>
    <row r="968" spans="4:5" x14ac:dyDescent="0.2">
      <c r="D968" s="15"/>
      <c r="E968" s="15"/>
    </row>
    <row r="969" spans="4:5" x14ac:dyDescent="0.2">
      <c r="D969" s="15"/>
      <c r="E969" s="15"/>
    </row>
    <row r="970" spans="4:5" x14ac:dyDescent="0.2">
      <c r="D970" s="15"/>
      <c r="E970" s="15"/>
    </row>
    <row r="971" spans="4:5" x14ac:dyDescent="0.2">
      <c r="D971" s="15"/>
      <c r="E971" s="15"/>
    </row>
    <row r="972" spans="4:5" x14ac:dyDescent="0.2">
      <c r="D972" s="15"/>
      <c r="E972" s="15"/>
    </row>
    <row r="973" spans="4:5" x14ac:dyDescent="0.2">
      <c r="D973" s="15"/>
      <c r="E973" s="15"/>
    </row>
    <row r="974" spans="4:5" x14ac:dyDescent="0.2">
      <c r="D974" s="15"/>
      <c r="E974" s="15"/>
    </row>
    <row r="975" spans="4:5" x14ac:dyDescent="0.2">
      <c r="D975" s="15"/>
      <c r="E975" s="15"/>
    </row>
    <row r="976" spans="4:5" x14ac:dyDescent="0.2">
      <c r="D976" s="15"/>
      <c r="E976" s="15"/>
    </row>
    <row r="977" spans="4:5" x14ac:dyDescent="0.2">
      <c r="D977" s="15"/>
      <c r="E977" s="15"/>
    </row>
    <row r="978" spans="4:5" x14ac:dyDescent="0.2">
      <c r="D978" s="15"/>
      <c r="E978" s="15"/>
    </row>
    <row r="979" spans="4:5" x14ac:dyDescent="0.2">
      <c r="D979" s="15"/>
      <c r="E979" s="15"/>
    </row>
    <row r="980" spans="4:5" x14ac:dyDescent="0.2">
      <c r="D980" s="15"/>
      <c r="E980" s="15"/>
    </row>
    <row r="981" spans="4:5" x14ac:dyDescent="0.2">
      <c r="D981" s="15"/>
      <c r="E981" s="15"/>
    </row>
    <row r="982" spans="4:5" x14ac:dyDescent="0.2">
      <c r="D982" s="15"/>
      <c r="E982" s="15"/>
    </row>
    <row r="983" spans="4:5" x14ac:dyDescent="0.2">
      <c r="D983" s="15"/>
      <c r="E983" s="15"/>
    </row>
    <row r="984" spans="4:5" x14ac:dyDescent="0.2">
      <c r="D984" s="15"/>
      <c r="E984" s="15"/>
    </row>
    <row r="985" spans="4:5" x14ac:dyDescent="0.2">
      <c r="D985" s="15"/>
      <c r="E985" s="15"/>
    </row>
    <row r="986" spans="4:5" x14ac:dyDescent="0.2">
      <c r="D986" s="15"/>
      <c r="E986" s="15"/>
    </row>
    <row r="987" spans="4:5" x14ac:dyDescent="0.2">
      <c r="D987" s="15"/>
      <c r="E987" s="15"/>
    </row>
    <row r="988" spans="4:5" x14ac:dyDescent="0.2">
      <c r="D988" s="15"/>
      <c r="E988" s="15"/>
    </row>
    <row r="989" spans="4:5" x14ac:dyDescent="0.2">
      <c r="D989" s="15"/>
      <c r="E989" s="15"/>
    </row>
    <row r="990" spans="4:5" x14ac:dyDescent="0.2">
      <c r="D990" s="15"/>
      <c r="E990" s="15"/>
    </row>
    <row r="991" spans="4:5" x14ac:dyDescent="0.2">
      <c r="D991" s="15"/>
      <c r="E991" s="15"/>
    </row>
    <row r="992" spans="4:5" x14ac:dyDescent="0.2">
      <c r="D992" s="15"/>
      <c r="E992" s="15"/>
    </row>
    <row r="993" spans="4:5" x14ac:dyDescent="0.2">
      <c r="D993" s="15"/>
      <c r="E993" s="15"/>
    </row>
    <row r="994" spans="4:5" x14ac:dyDescent="0.2">
      <c r="D994" s="15"/>
      <c r="E994" s="15"/>
    </row>
    <row r="995" spans="4:5" x14ac:dyDescent="0.2">
      <c r="D995" s="15"/>
      <c r="E995" s="15"/>
    </row>
    <row r="996" spans="4:5" x14ac:dyDescent="0.2">
      <c r="D996" s="15"/>
      <c r="E996" s="15"/>
    </row>
    <row r="997" spans="4:5" x14ac:dyDescent="0.2">
      <c r="D997" s="15"/>
      <c r="E997" s="15"/>
    </row>
    <row r="998" spans="4:5" x14ac:dyDescent="0.2">
      <c r="D998" s="15"/>
      <c r="E998" s="15"/>
    </row>
    <row r="999" spans="4:5" x14ac:dyDescent="0.2">
      <c r="D999" s="15"/>
      <c r="E999" s="15"/>
    </row>
    <row r="1000" spans="4:5" x14ac:dyDescent="0.2">
      <c r="D1000" s="15"/>
      <c r="E1000" s="15"/>
    </row>
    <row r="1001" spans="4:5" x14ac:dyDescent="0.2">
      <c r="D1001" s="15"/>
      <c r="E1001" s="15"/>
    </row>
    <row r="1002" spans="4:5" x14ac:dyDescent="0.2">
      <c r="D1002" s="15"/>
      <c r="E1002" s="15"/>
    </row>
    <row r="1003" spans="4:5" x14ac:dyDescent="0.2">
      <c r="D1003" s="15"/>
      <c r="E1003" s="15"/>
    </row>
    <row r="1004" spans="4:5" x14ac:dyDescent="0.2">
      <c r="D1004" s="15"/>
      <c r="E1004" s="15"/>
    </row>
    <row r="1005" spans="4:5" x14ac:dyDescent="0.2">
      <c r="D1005" s="15"/>
      <c r="E1005" s="15"/>
    </row>
    <row r="1006" spans="4:5" x14ac:dyDescent="0.2">
      <c r="D1006" s="15"/>
      <c r="E1006" s="15"/>
    </row>
    <row r="1007" spans="4:5" x14ac:dyDescent="0.2">
      <c r="D1007" s="15"/>
      <c r="E1007" s="15"/>
    </row>
    <row r="1008" spans="4:5" x14ac:dyDescent="0.2">
      <c r="D1008" s="15"/>
      <c r="E1008" s="15"/>
    </row>
    <row r="1009" spans="4:5" x14ac:dyDescent="0.2">
      <c r="D1009" s="15"/>
      <c r="E1009" s="15"/>
    </row>
    <row r="1010" spans="4:5" x14ac:dyDescent="0.2">
      <c r="D1010" s="15"/>
      <c r="E1010" s="15"/>
    </row>
    <row r="1011" spans="4:5" x14ac:dyDescent="0.2">
      <c r="D1011" s="15"/>
      <c r="E1011" s="15"/>
    </row>
    <row r="1012" spans="4:5" x14ac:dyDescent="0.2">
      <c r="D1012" s="15"/>
      <c r="E1012" s="15"/>
    </row>
    <row r="1013" spans="4:5" x14ac:dyDescent="0.2">
      <c r="D1013" s="15"/>
      <c r="E1013" s="15"/>
    </row>
    <row r="1014" spans="4:5" x14ac:dyDescent="0.2">
      <c r="D1014" s="15"/>
      <c r="E1014" s="15"/>
    </row>
    <row r="1015" spans="4:5" x14ac:dyDescent="0.2">
      <c r="D1015" s="15"/>
      <c r="E1015" s="15"/>
    </row>
    <row r="1016" spans="4:5" x14ac:dyDescent="0.2">
      <c r="D1016" s="15"/>
      <c r="E1016" s="15"/>
    </row>
    <row r="1017" spans="4:5" x14ac:dyDescent="0.2">
      <c r="D1017" s="15"/>
      <c r="E1017" s="15"/>
    </row>
    <row r="1018" spans="4:5" x14ac:dyDescent="0.2">
      <c r="D1018" s="15"/>
      <c r="E1018" s="15"/>
    </row>
    <row r="1019" spans="4:5" x14ac:dyDescent="0.2">
      <c r="D1019" s="15"/>
      <c r="E1019" s="15"/>
    </row>
    <row r="1020" spans="4:5" x14ac:dyDescent="0.2">
      <c r="D1020" s="15"/>
      <c r="E1020" s="15"/>
    </row>
    <row r="1021" spans="4:5" x14ac:dyDescent="0.2">
      <c r="D1021" s="15"/>
      <c r="E1021" s="15"/>
    </row>
    <row r="1022" spans="4:5" x14ac:dyDescent="0.2">
      <c r="D1022" s="15"/>
      <c r="E1022" s="15"/>
    </row>
    <row r="1023" spans="4:5" x14ac:dyDescent="0.2">
      <c r="D1023" s="15"/>
      <c r="E1023" s="15"/>
    </row>
    <row r="1024" spans="4:5" x14ac:dyDescent="0.2">
      <c r="D1024" s="15"/>
      <c r="E1024" s="15"/>
    </row>
    <row r="1025" spans="4:5" x14ac:dyDescent="0.2">
      <c r="D1025" s="15"/>
      <c r="E1025" s="15"/>
    </row>
    <row r="1026" spans="4:5" x14ac:dyDescent="0.2">
      <c r="D1026" s="15"/>
      <c r="E1026" s="15"/>
    </row>
    <row r="1027" spans="4:5" x14ac:dyDescent="0.2">
      <c r="D1027" s="15"/>
      <c r="E1027" s="15"/>
    </row>
    <row r="1028" spans="4:5" x14ac:dyDescent="0.2">
      <c r="D1028" s="15"/>
      <c r="E1028" s="15"/>
    </row>
    <row r="1029" spans="4:5" x14ac:dyDescent="0.2">
      <c r="D1029" s="15"/>
      <c r="E1029" s="15"/>
    </row>
    <row r="1030" spans="4:5" x14ac:dyDescent="0.2">
      <c r="D1030" s="15"/>
      <c r="E1030" s="15"/>
    </row>
    <row r="1031" spans="4:5" x14ac:dyDescent="0.2">
      <c r="D1031" s="15"/>
      <c r="E1031" s="15"/>
    </row>
    <row r="1032" spans="4:5" x14ac:dyDescent="0.2">
      <c r="D1032" s="15"/>
      <c r="E1032" s="15"/>
    </row>
    <row r="1033" spans="4:5" x14ac:dyDescent="0.2">
      <c r="D1033" s="15"/>
      <c r="E1033" s="15"/>
    </row>
    <row r="1034" spans="4:5" x14ac:dyDescent="0.2">
      <c r="D1034" s="15"/>
      <c r="E1034" s="15"/>
    </row>
    <row r="1035" spans="4:5" x14ac:dyDescent="0.2">
      <c r="D1035" s="15"/>
      <c r="E1035" s="15"/>
    </row>
    <row r="1036" spans="4:5" x14ac:dyDescent="0.2">
      <c r="D1036" s="15"/>
      <c r="E1036" s="15"/>
    </row>
    <row r="1037" spans="4:5" x14ac:dyDescent="0.2">
      <c r="D1037" s="15"/>
      <c r="E1037" s="15"/>
    </row>
    <row r="1038" spans="4:5" x14ac:dyDescent="0.2">
      <c r="D1038" s="15"/>
      <c r="E1038" s="15"/>
    </row>
    <row r="1039" spans="4:5" x14ac:dyDescent="0.2">
      <c r="D1039" s="15"/>
      <c r="E1039" s="15"/>
    </row>
    <row r="1040" spans="4:5" x14ac:dyDescent="0.2">
      <c r="D1040" s="15"/>
      <c r="E1040" s="15"/>
    </row>
    <row r="1041" spans="4:5" x14ac:dyDescent="0.2">
      <c r="D1041" s="15"/>
      <c r="E1041" s="15"/>
    </row>
    <row r="1042" spans="4:5" x14ac:dyDescent="0.2">
      <c r="D1042" s="15"/>
      <c r="E1042" s="15"/>
    </row>
    <row r="1043" spans="4:5" x14ac:dyDescent="0.2">
      <c r="D1043" s="15"/>
      <c r="E1043" s="15"/>
    </row>
    <row r="1044" spans="4:5" x14ac:dyDescent="0.2">
      <c r="D1044" s="15"/>
      <c r="E1044" s="15"/>
    </row>
    <row r="1045" spans="4:5" x14ac:dyDescent="0.2">
      <c r="D1045" s="15"/>
      <c r="E1045" s="15"/>
    </row>
    <row r="1046" spans="4:5" x14ac:dyDescent="0.2">
      <c r="D1046" s="15"/>
      <c r="E1046" s="15"/>
    </row>
    <row r="1047" spans="4:5" x14ac:dyDescent="0.2">
      <c r="D1047" s="15"/>
      <c r="E1047" s="15"/>
    </row>
    <row r="1048" spans="4:5" x14ac:dyDescent="0.2">
      <c r="D1048" s="15"/>
      <c r="E1048" s="15"/>
    </row>
    <row r="1049" spans="4:5" x14ac:dyDescent="0.2">
      <c r="D1049" s="15"/>
      <c r="E1049" s="15"/>
    </row>
    <row r="1050" spans="4:5" x14ac:dyDescent="0.2">
      <c r="D1050" s="15"/>
      <c r="E1050" s="15"/>
    </row>
    <row r="1051" spans="4:5" x14ac:dyDescent="0.2">
      <c r="D1051" s="15"/>
      <c r="E1051" s="15"/>
    </row>
    <row r="1052" spans="4:5" x14ac:dyDescent="0.2">
      <c r="D1052" s="15"/>
      <c r="E1052" s="15"/>
    </row>
    <row r="1053" spans="4:5" x14ac:dyDescent="0.2">
      <c r="D1053" s="15"/>
      <c r="E1053" s="15"/>
    </row>
    <row r="1054" spans="4:5" x14ac:dyDescent="0.2">
      <c r="D1054" s="15"/>
      <c r="E1054" s="15"/>
    </row>
    <row r="1055" spans="4:5" x14ac:dyDescent="0.2">
      <c r="D1055" s="15"/>
      <c r="E1055" s="15"/>
    </row>
    <row r="1056" spans="4:5" x14ac:dyDescent="0.2">
      <c r="D1056" s="15"/>
      <c r="E1056" s="15"/>
    </row>
    <row r="1057" spans="4:5" x14ac:dyDescent="0.2">
      <c r="D1057" s="15"/>
      <c r="E1057" s="15"/>
    </row>
    <row r="1058" spans="4:5" x14ac:dyDescent="0.2">
      <c r="D1058" s="15"/>
      <c r="E1058" s="15"/>
    </row>
    <row r="1059" spans="4:5" x14ac:dyDescent="0.2">
      <c r="D1059" s="15"/>
      <c r="E1059" s="15"/>
    </row>
    <row r="1060" spans="4:5" x14ac:dyDescent="0.2">
      <c r="D1060" s="15"/>
      <c r="E1060" s="15"/>
    </row>
    <row r="1061" spans="4:5" x14ac:dyDescent="0.2">
      <c r="D1061" s="15"/>
      <c r="E1061" s="15"/>
    </row>
    <row r="1062" spans="4:5" x14ac:dyDescent="0.2">
      <c r="D1062" s="15"/>
      <c r="E1062" s="15"/>
    </row>
    <row r="1063" spans="4:5" x14ac:dyDescent="0.2">
      <c r="D1063" s="15"/>
      <c r="E1063" s="15"/>
    </row>
    <row r="1064" spans="4:5" x14ac:dyDescent="0.2">
      <c r="D1064" s="15"/>
      <c r="E1064" s="15"/>
    </row>
    <row r="1065" spans="4:5" x14ac:dyDescent="0.2">
      <c r="D1065" s="15"/>
      <c r="E1065" s="15"/>
    </row>
    <row r="1066" spans="4:5" x14ac:dyDescent="0.2">
      <c r="D1066" s="15"/>
      <c r="E1066" s="15"/>
    </row>
    <row r="1067" spans="4:5" x14ac:dyDescent="0.2">
      <c r="D1067" s="15"/>
      <c r="E1067" s="15"/>
    </row>
    <row r="1068" spans="4:5" x14ac:dyDescent="0.2">
      <c r="D1068" s="15"/>
      <c r="E1068" s="15"/>
    </row>
    <row r="1069" spans="4:5" x14ac:dyDescent="0.2">
      <c r="D1069" s="15"/>
      <c r="E1069" s="15"/>
    </row>
    <row r="1070" spans="4:5" x14ac:dyDescent="0.2">
      <c r="D1070" s="15"/>
      <c r="E1070" s="15"/>
    </row>
    <row r="1071" spans="4:5" x14ac:dyDescent="0.2">
      <c r="D1071" s="15"/>
      <c r="E1071" s="15"/>
    </row>
    <row r="1072" spans="4:5" x14ac:dyDescent="0.2">
      <c r="D1072" s="15"/>
      <c r="E1072" s="15"/>
    </row>
    <row r="1073" spans="4:5" x14ac:dyDescent="0.2">
      <c r="D1073" s="15"/>
      <c r="E1073" s="15"/>
    </row>
    <row r="1074" spans="4:5" x14ac:dyDescent="0.2">
      <c r="D1074" s="15"/>
      <c r="E1074" s="15"/>
    </row>
    <row r="1075" spans="4:5" x14ac:dyDescent="0.2">
      <c r="D1075" s="15"/>
      <c r="E1075" s="15"/>
    </row>
    <row r="1076" spans="4:5" x14ac:dyDescent="0.2">
      <c r="D1076" s="15"/>
      <c r="E1076" s="15"/>
    </row>
    <row r="1077" spans="4:5" x14ac:dyDescent="0.2">
      <c r="D1077" s="15"/>
      <c r="E1077" s="15"/>
    </row>
    <row r="1078" spans="4:5" x14ac:dyDescent="0.2">
      <c r="D1078" s="15"/>
      <c r="E1078" s="15"/>
    </row>
    <row r="1079" spans="4:5" x14ac:dyDescent="0.2">
      <c r="D1079" s="15"/>
      <c r="E1079" s="15"/>
    </row>
    <row r="1080" spans="4:5" x14ac:dyDescent="0.2">
      <c r="D1080" s="15"/>
      <c r="E1080" s="15"/>
    </row>
    <row r="1081" spans="4:5" x14ac:dyDescent="0.2">
      <c r="D1081" s="15"/>
      <c r="E1081" s="15"/>
    </row>
    <row r="1082" spans="4:5" x14ac:dyDescent="0.2">
      <c r="D1082" s="15"/>
      <c r="E1082" s="15"/>
    </row>
    <row r="1083" spans="4:5" x14ac:dyDescent="0.2">
      <c r="D1083" s="15"/>
      <c r="E1083" s="15"/>
    </row>
    <row r="1084" spans="4:5" x14ac:dyDescent="0.2">
      <c r="D1084" s="15"/>
      <c r="E1084" s="15"/>
    </row>
    <row r="1085" spans="4:5" x14ac:dyDescent="0.2">
      <c r="D1085" s="15"/>
      <c r="E1085" s="15"/>
    </row>
    <row r="1086" spans="4:5" x14ac:dyDescent="0.2">
      <c r="D1086" s="15"/>
      <c r="E1086" s="15"/>
    </row>
    <row r="1087" spans="4:5" x14ac:dyDescent="0.2">
      <c r="D1087" s="15"/>
      <c r="E1087" s="15"/>
    </row>
    <row r="1088" spans="4:5" x14ac:dyDescent="0.2">
      <c r="D1088" s="15"/>
      <c r="E1088" s="15"/>
    </row>
    <row r="1089" spans="4:5" x14ac:dyDescent="0.2">
      <c r="D1089" s="15"/>
      <c r="E1089" s="15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12"/>
  <sheetViews>
    <sheetView workbookViewId="0">
      <selection activeCell="AA22" sqref="AA22"/>
    </sheetView>
  </sheetViews>
  <sheetFormatPr defaultRowHeight="12.75" x14ac:dyDescent="0.2"/>
  <cols>
    <col min="1" max="1" width="2.28515625" style="10" customWidth="1"/>
    <col min="2" max="6" width="6.42578125" style="3" customWidth="1"/>
    <col min="7" max="7" width="5" style="3" customWidth="1"/>
    <col min="8" max="22" width="6.42578125" style="3" customWidth="1"/>
    <col min="23" max="23" width="3.28515625" style="3" customWidth="1"/>
    <col min="24" max="16384" width="9.140625" style="3"/>
  </cols>
  <sheetData>
    <row r="1" spans="1:45" x14ac:dyDescent="0.2"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45" ht="18" x14ac:dyDescent="0.25">
      <c r="A2" s="34"/>
      <c r="B2" s="41" t="s">
        <v>31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10"/>
    </row>
    <row r="3" spans="1:45" s="14" customFormat="1" ht="13.5" customHeight="1" x14ac:dyDescent="0.25">
      <c r="A3" s="34"/>
      <c r="B3" s="63" t="s">
        <v>32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10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1:45" s="14" customFormat="1" ht="13.5" customHeight="1" thickBot="1" x14ac:dyDescent="0.3">
      <c r="A4" s="34"/>
      <c r="B4" s="49" t="s">
        <v>72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10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</row>
    <row r="5" spans="1:45" s="68" customFormat="1" ht="15" customHeight="1" thickBot="1" x14ac:dyDescent="0.25">
      <c r="A5" s="64"/>
      <c r="B5" s="69" t="s">
        <v>75</v>
      </c>
      <c r="C5" s="70">
        <v>4</v>
      </c>
      <c r="D5" s="71" t="s">
        <v>91</v>
      </c>
      <c r="E5" s="72" t="s">
        <v>77</v>
      </c>
      <c r="F5" s="70">
        <v>-4</v>
      </c>
      <c r="G5" s="69" t="s">
        <v>78</v>
      </c>
      <c r="H5" s="73">
        <f>C5+F5</f>
        <v>0</v>
      </c>
      <c r="I5" s="65"/>
      <c r="J5" s="50" t="s">
        <v>84</v>
      </c>
      <c r="K5" s="65"/>
      <c r="L5" s="65"/>
      <c r="M5" s="65"/>
      <c r="N5" s="65"/>
      <c r="O5" s="65"/>
      <c r="P5" s="65"/>
      <c r="Q5" s="65"/>
      <c r="R5" s="65"/>
      <c r="S5" s="65"/>
      <c r="T5" s="66"/>
      <c r="U5" s="66"/>
      <c r="V5" s="66"/>
      <c r="W5" s="6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</row>
    <row r="6" spans="1:45" s="14" customFormat="1" ht="8.25" customHeight="1" thickBot="1" x14ac:dyDescent="0.3">
      <c r="A6" s="34"/>
      <c r="B6" s="74"/>
      <c r="C6" s="74"/>
      <c r="D6" s="74"/>
      <c r="E6" s="74"/>
      <c r="F6" s="74"/>
      <c r="G6" s="74"/>
      <c r="H6" s="75"/>
      <c r="I6" s="41"/>
      <c r="J6" s="50"/>
      <c r="K6" s="41"/>
      <c r="L6" s="41"/>
      <c r="M6" s="41"/>
      <c r="N6" s="41"/>
      <c r="O6" s="41"/>
      <c r="P6" s="41"/>
      <c r="Q6" s="41"/>
      <c r="R6" s="41"/>
      <c r="S6" s="41"/>
      <c r="T6" s="42"/>
      <c r="U6" s="42"/>
      <c r="V6" s="42"/>
      <c r="W6" s="10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</row>
    <row r="7" spans="1:45" s="14" customFormat="1" ht="16.5" customHeight="1" thickBot="1" x14ac:dyDescent="0.3">
      <c r="A7" s="34"/>
      <c r="B7" s="69" t="s">
        <v>80</v>
      </c>
      <c r="C7" s="70">
        <v>3</v>
      </c>
      <c r="D7" s="71" t="s">
        <v>91</v>
      </c>
      <c r="E7" s="72" t="s">
        <v>77</v>
      </c>
      <c r="F7" s="70">
        <v>2</v>
      </c>
      <c r="G7" s="69" t="s">
        <v>78</v>
      </c>
      <c r="H7" s="73">
        <f>C7+F7</f>
        <v>5</v>
      </c>
      <c r="I7" s="41"/>
      <c r="J7" s="50" t="s">
        <v>92</v>
      </c>
      <c r="K7" s="41"/>
      <c r="L7" s="41"/>
      <c r="M7" s="41"/>
      <c r="N7" s="41"/>
      <c r="O7" s="41"/>
      <c r="P7" s="41"/>
      <c r="Q7" s="41"/>
      <c r="R7" s="41"/>
      <c r="S7" s="41"/>
      <c r="T7" s="42"/>
      <c r="U7" s="42"/>
      <c r="V7" s="42"/>
      <c r="W7" s="10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</row>
    <row r="8" spans="1:45" s="14" customFormat="1" ht="6.75" customHeight="1" thickBot="1" x14ac:dyDescent="0.3">
      <c r="A8" s="34"/>
      <c r="B8" s="76"/>
      <c r="C8" s="74"/>
      <c r="D8" s="74"/>
      <c r="E8" s="74"/>
      <c r="F8" s="74"/>
      <c r="G8" s="74"/>
      <c r="H8" s="77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2"/>
      <c r="U8" s="42"/>
      <c r="V8" s="42"/>
      <c r="W8" s="10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</row>
    <row r="9" spans="1:45" s="14" customFormat="1" ht="18" customHeight="1" thickBot="1" x14ac:dyDescent="0.3">
      <c r="A9" s="34"/>
      <c r="B9" s="69" t="s">
        <v>82</v>
      </c>
      <c r="C9" s="70">
        <v>-1</v>
      </c>
      <c r="D9" s="71" t="s">
        <v>91</v>
      </c>
      <c r="E9" s="72" t="s">
        <v>77</v>
      </c>
      <c r="F9" s="70">
        <v>-3</v>
      </c>
      <c r="G9" s="69" t="s">
        <v>78</v>
      </c>
      <c r="H9" s="73">
        <f>C9+F9</f>
        <v>-4</v>
      </c>
      <c r="I9" s="49"/>
      <c r="J9" s="49"/>
      <c r="K9" s="49"/>
      <c r="L9" s="51"/>
      <c r="M9" s="49"/>
      <c r="N9" s="49"/>
      <c r="O9" s="49"/>
      <c r="P9" s="49"/>
      <c r="Q9" s="49"/>
      <c r="R9" s="49"/>
      <c r="S9" s="49"/>
      <c r="T9" s="42"/>
      <c r="U9" s="42"/>
      <c r="V9" s="42"/>
      <c r="W9" s="10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</row>
    <row r="10" spans="1:45" s="14" customFormat="1" ht="9" customHeight="1" thickBot="1" x14ac:dyDescent="0.3">
      <c r="A10" s="34"/>
      <c r="B10" s="74"/>
      <c r="C10" s="74"/>
      <c r="D10" s="74"/>
      <c r="E10" s="74"/>
      <c r="F10" s="74"/>
      <c r="G10" s="74"/>
      <c r="H10" s="75"/>
      <c r="I10" s="49"/>
      <c r="J10" s="49"/>
      <c r="K10" s="49"/>
      <c r="L10" s="51"/>
      <c r="M10" s="49"/>
      <c r="N10" s="49"/>
      <c r="O10" s="49"/>
      <c r="P10" s="49"/>
      <c r="Q10" s="49"/>
      <c r="R10" s="49"/>
      <c r="S10" s="49"/>
      <c r="T10" s="42"/>
      <c r="U10" s="42"/>
      <c r="V10" s="42"/>
      <c r="W10" s="10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</row>
    <row r="11" spans="1:45" s="14" customFormat="1" ht="18" customHeight="1" thickBot="1" x14ac:dyDescent="0.3">
      <c r="A11" s="34"/>
      <c r="B11" s="69" t="s">
        <v>81</v>
      </c>
      <c r="C11" s="70">
        <v>-2</v>
      </c>
      <c r="D11" s="71" t="s">
        <v>91</v>
      </c>
      <c r="E11" s="72" t="s">
        <v>77</v>
      </c>
      <c r="F11" s="70">
        <v>-1</v>
      </c>
      <c r="G11" s="69" t="s">
        <v>78</v>
      </c>
      <c r="H11" s="73">
        <f>C11+F11</f>
        <v>-3</v>
      </c>
      <c r="I11" s="49"/>
      <c r="J11" s="51" t="s">
        <v>79</v>
      </c>
      <c r="K11" s="49"/>
      <c r="L11" s="49"/>
      <c r="M11" s="49"/>
      <c r="N11" s="49"/>
      <c r="O11" s="49"/>
      <c r="P11" s="49"/>
      <c r="Q11" s="49"/>
      <c r="R11" s="49"/>
      <c r="S11" s="49"/>
      <c r="T11" s="42"/>
      <c r="U11" s="42"/>
      <c r="V11" s="42"/>
      <c r="W11" s="10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41"/>
      <c r="AS11" s="41"/>
    </row>
    <row r="12" spans="1:45" s="14" customFormat="1" ht="6.75" customHeight="1" x14ac:dyDescent="0.25">
      <c r="A12" s="34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10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41"/>
      <c r="AS12" s="41"/>
    </row>
    <row r="13" spans="1:45" s="5" customFormat="1" ht="18" x14ac:dyDescent="0.25">
      <c r="A13" s="34"/>
      <c r="B13" s="41" t="s">
        <v>129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10"/>
      <c r="AR13" s="41"/>
      <c r="AS13" s="41"/>
    </row>
    <row r="14" spans="1:45" ht="24.75" customHeight="1" x14ac:dyDescent="0.25">
      <c r="A14" s="34"/>
      <c r="B14" s="197" t="s">
        <v>33</v>
      </c>
      <c r="C14" s="198">
        <v>-4</v>
      </c>
      <c r="D14" s="198">
        <v>-3</v>
      </c>
      <c r="E14" s="198">
        <v>-2</v>
      </c>
      <c r="F14" s="198">
        <v>-1</v>
      </c>
      <c r="G14" s="198">
        <v>0</v>
      </c>
      <c r="H14" s="198" t="s">
        <v>68</v>
      </c>
      <c r="I14" s="198" t="s">
        <v>69</v>
      </c>
      <c r="J14" s="198" t="s">
        <v>70</v>
      </c>
      <c r="K14" s="198" t="s">
        <v>71</v>
      </c>
      <c r="M14" s="4"/>
      <c r="N14" s="4"/>
      <c r="O14" s="4"/>
      <c r="P14" s="4"/>
      <c r="Q14" s="4"/>
      <c r="R14" s="4"/>
      <c r="S14" s="4"/>
      <c r="T14" s="4"/>
      <c r="U14" s="4"/>
      <c r="W14" s="10"/>
      <c r="AR14" s="41"/>
      <c r="AS14" s="41"/>
    </row>
    <row r="15" spans="1:45" ht="20.25" x14ac:dyDescent="0.3">
      <c r="A15" s="34">
        <v>4</v>
      </c>
      <c r="B15" s="199" t="s">
        <v>71</v>
      </c>
      <c r="C15" s="36">
        <f>C$14+$A15</f>
        <v>0</v>
      </c>
      <c r="D15" s="36"/>
      <c r="E15" s="36"/>
      <c r="F15" s="36"/>
      <c r="G15" s="47">
        <f>G$14+$A15</f>
        <v>4</v>
      </c>
      <c r="H15" s="37">
        <f>H$14+$A15</f>
        <v>5</v>
      </c>
      <c r="I15" s="37"/>
      <c r="J15" s="37"/>
      <c r="K15" s="37"/>
      <c r="M15" s="38" t="str">
        <f t="shared" ref="M15:M23" si="0">IF(C15="","",IF(C15=C$14+$A15,"Certo","Errado"))</f>
        <v>Certo</v>
      </c>
      <c r="N15" s="38" t="str">
        <f t="shared" ref="N15:N23" si="1">IF(D15="","",IF(D15=D$14+$A15,"Certo","Errado"))</f>
        <v/>
      </c>
      <c r="O15" s="38" t="str">
        <f t="shared" ref="O15:O23" si="2">IF(E15="","",IF(E15=E$14+$A15,"Certo","Errado"))</f>
        <v/>
      </c>
      <c r="P15" s="38" t="str">
        <f t="shared" ref="P15:P23" si="3">IF(F15="","",IF(F15=F$14+$A15,"Certo","Errado"))</f>
        <v/>
      </c>
      <c r="Q15" s="78" t="str">
        <f t="shared" ref="Q15:Q23" si="4">IF(G15="","",IF(G15=G$14+$A15,"Certo","Errado"))</f>
        <v>Certo</v>
      </c>
      <c r="R15" s="80" t="str">
        <f t="shared" ref="R15:R23" si="5">IF(H15="","",IF(H15=H$14+$A15,"Certo","Errado"))</f>
        <v>Certo</v>
      </c>
      <c r="S15" s="39" t="str">
        <f t="shared" ref="S15:S23" si="6">IF(I15="","",IF(I15=I$14+$A15,"Certo","Errado"))</f>
        <v/>
      </c>
      <c r="T15" s="39" t="str">
        <f t="shared" ref="T15:T23" si="7">IF(J15="","",IF(J15=J$14+$A15,"Certo","Errado"))</f>
        <v/>
      </c>
      <c r="U15" s="39" t="str">
        <f t="shared" ref="U15:U23" si="8">IF(K15="","",IF(K15=K$14+$A15,"Certo","Errado"))</f>
        <v/>
      </c>
      <c r="W15" s="10"/>
      <c r="AR15" s="49"/>
      <c r="AS15" s="49"/>
    </row>
    <row r="16" spans="1:45" ht="20.25" x14ac:dyDescent="0.3">
      <c r="A16" s="34">
        <v>3</v>
      </c>
      <c r="B16" s="199" t="s">
        <v>70</v>
      </c>
      <c r="C16" s="36">
        <f>C$14+$A16</f>
        <v>-1</v>
      </c>
      <c r="D16" s="36"/>
      <c r="E16" s="36"/>
      <c r="F16" s="36"/>
      <c r="G16" s="47">
        <f>G$14+$A16</f>
        <v>3</v>
      </c>
      <c r="H16" s="37">
        <f>H$14+$A16</f>
        <v>4</v>
      </c>
      <c r="I16" s="37"/>
      <c r="J16" s="37"/>
      <c r="K16" s="37"/>
      <c r="M16" s="38" t="str">
        <f t="shared" si="0"/>
        <v>Certo</v>
      </c>
      <c r="N16" s="38" t="str">
        <f t="shared" si="1"/>
        <v/>
      </c>
      <c r="O16" s="38" t="str">
        <f t="shared" si="2"/>
        <v/>
      </c>
      <c r="P16" s="38" t="str">
        <f t="shared" si="3"/>
        <v/>
      </c>
      <c r="Q16" s="78" t="str">
        <f t="shared" si="4"/>
        <v>Certo</v>
      </c>
      <c r="R16" s="80" t="str">
        <f t="shared" si="5"/>
        <v>Certo</v>
      </c>
      <c r="S16" s="39" t="str">
        <f t="shared" si="6"/>
        <v/>
      </c>
      <c r="T16" s="39" t="str">
        <f t="shared" si="7"/>
        <v/>
      </c>
      <c r="U16" s="39" t="str">
        <f t="shared" si="8"/>
        <v/>
      </c>
      <c r="W16" s="10"/>
      <c r="AR16" s="49"/>
      <c r="AS16" s="49"/>
    </row>
    <row r="17" spans="1:45" ht="20.25" x14ac:dyDescent="0.3">
      <c r="A17" s="34">
        <v>2</v>
      </c>
      <c r="B17" s="199" t="s">
        <v>69</v>
      </c>
      <c r="C17" s="36">
        <f>C$14+$A17</f>
        <v>-2</v>
      </c>
      <c r="D17" s="36"/>
      <c r="E17" s="36"/>
      <c r="F17" s="36"/>
      <c r="G17" s="47"/>
      <c r="H17" s="37">
        <f>H$14+$A17</f>
        <v>3</v>
      </c>
      <c r="I17" s="37"/>
      <c r="J17" s="37"/>
      <c r="K17" s="37"/>
      <c r="M17" s="38" t="str">
        <f t="shared" si="0"/>
        <v>Certo</v>
      </c>
      <c r="N17" s="38" t="str">
        <f t="shared" si="1"/>
        <v/>
      </c>
      <c r="O17" s="38" t="str">
        <f t="shared" si="2"/>
        <v/>
      </c>
      <c r="P17" s="38" t="str">
        <f t="shared" si="3"/>
        <v/>
      </c>
      <c r="Q17" s="78" t="str">
        <f t="shared" si="4"/>
        <v/>
      </c>
      <c r="R17" s="80" t="str">
        <f t="shared" si="5"/>
        <v>Certo</v>
      </c>
      <c r="S17" s="39" t="str">
        <f t="shared" si="6"/>
        <v/>
      </c>
      <c r="T17" s="39" t="str">
        <f t="shared" si="7"/>
        <v/>
      </c>
      <c r="U17" s="39" t="str">
        <f t="shared" si="8"/>
        <v/>
      </c>
      <c r="W17" s="10"/>
      <c r="AR17" s="49"/>
      <c r="AS17" s="49"/>
    </row>
    <row r="18" spans="1:45" ht="20.25" x14ac:dyDescent="0.3">
      <c r="A18" s="34">
        <v>1</v>
      </c>
      <c r="B18" s="199" t="s">
        <v>68</v>
      </c>
      <c r="C18" s="36">
        <f>C$14+$A18</f>
        <v>-3</v>
      </c>
      <c r="D18" s="36"/>
      <c r="E18" s="36"/>
      <c r="F18" s="36"/>
      <c r="G18" s="47"/>
      <c r="H18" s="37">
        <f>H$14+$A18</f>
        <v>2</v>
      </c>
      <c r="I18" s="37"/>
      <c r="J18" s="37"/>
      <c r="K18" s="37"/>
      <c r="L18" s="31"/>
      <c r="M18" s="38" t="str">
        <f t="shared" si="0"/>
        <v>Certo</v>
      </c>
      <c r="N18" s="38" t="str">
        <f t="shared" si="1"/>
        <v/>
      </c>
      <c r="O18" s="38" t="str">
        <f t="shared" si="2"/>
        <v/>
      </c>
      <c r="P18" s="38" t="str">
        <f t="shared" si="3"/>
        <v/>
      </c>
      <c r="Q18" s="78" t="str">
        <f t="shared" si="4"/>
        <v/>
      </c>
      <c r="R18" s="80" t="str">
        <f t="shared" si="5"/>
        <v>Certo</v>
      </c>
      <c r="S18" s="39" t="str">
        <f t="shared" si="6"/>
        <v/>
      </c>
      <c r="T18" s="39" t="str">
        <f t="shared" si="7"/>
        <v/>
      </c>
      <c r="U18" s="39" t="str">
        <f t="shared" si="8"/>
        <v/>
      </c>
      <c r="W18" s="10"/>
    </row>
    <row r="19" spans="1:45" ht="20.25" x14ac:dyDescent="0.3">
      <c r="A19" s="34">
        <v>0</v>
      </c>
      <c r="B19" s="200">
        <v>0</v>
      </c>
      <c r="C19" s="47">
        <f>C$14+$A19</f>
        <v>-4</v>
      </c>
      <c r="D19" s="47">
        <f>D$14+$A19</f>
        <v>-3</v>
      </c>
      <c r="E19" s="47"/>
      <c r="F19" s="47"/>
      <c r="G19" s="47"/>
      <c r="H19" s="47"/>
      <c r="I19" s="47"/>
      <c r="J19" s="47">
        <f>J$14+$A19</f>
        <v>3</v>
      </c>
      <c r="K19" s="47">
        <f>K$14+$A19</f>
        <v>4</v>
      </c>
      <c r="M19" s="78" t="str">
        <f t="shared" si="0"/>
        <v>Certo</v>
      </c>
      <c r="N19" s="78" t="str">
        <f t="shared" si="1"/>
        <v>Certo</v>
      </c>
      <c r="O19" s="78" t="str">
        <f t="shared" si="2"/>
        <v/>
      </c>
      <c r="P19" s="78" t="str">
        <f t="shared" si="3"/>
        <v/>
      </c>
      <c r="Q19" s="78" t="str">
        <f t="shared" si="4"/>
        <v/>
      </c>
      <c r="R19" s="78" t="str">
        <f t="shared" si="5"/>
        <v/>
      </c>
      <c r="S19" s="78" t="str">
        <f t="shared" si="6"/>
        <v/>
      </c>
      <c r="T19" s="78" t="str">
        <f t="shared" si="7"/>
        <v>Certo</v>
      </c>
      <c r="U19" s="78" t="str">
        <f t="shared" si="8"/>
        <v>Certo</v>
      </c>
      <c r="V19" s="79"/>
      <c r="W19" s="10"/>
    </row>
    <row r="20" spans="1:45" ht="20.25" x14ac:dyDescent="0.3">
      <c r="A20" s="34">
        <v>-1</v>
      </c>
      <c r="B20" s="200">
        <v>-1</v>
      </c>
      <c r="C20" s="35"/>
      <c r="D20" s="35"/>
      <c r="E20" s="35"/>
      <c r="F20" s="46">
        <f>F$14+$A20</f>
        <v>-2</v>
      </c>
      <c r="G20" s="47"/>
      <c r="H20" s="36"/>
      <c r="I20" s="36"/>
      <c r="J20" s="36"/>
      <c r="K20" s="36">
        <f>K$14+$A20</f>
        <v>3</v>
      </c>
      <c r="M20" s="40" t="str">
        <f t="shared" si="0"/>
        <v/>
      </c>
      <c r="N20" s="40" t="str">
        <f t="shared" si="1"/>
        <v/>
      </c>
      <c r="O20" s="40" t="str">
        <f t="shared" si="2"/>
        <v/>
      </c>
      <c r="P20" s="40" t="str">
        <f t="shared" si="3"/>
        <v>Certo</v>
      </c>
      <c r="Q20" s="78" t="str">
        <f t="shared" si="4"/>
        <v/>
      </c>
      <c r="R20" s="38" t="str">
        <f t="shared" si="5"/>
        <v/>
      </c>
      <c r="S20" s="38" t="str">
        <f t="shared" si="6"/>
        <v/>
      </c>
      <c r="T20" s="38" t="str">
        <f t="shared" si="7"/>
        <v/>
      </c>
      <c r="U20" s="38" t="str">
        <f t="shared" si="8"/>
        <v>Certo</v>
      </c>
      <c r="W20" s="10"/>
    </row>
    <row r="21" spans="1:45" ht="20.25" x14ac:dyDescent="0.3">
      <c r="A21" s="34">
        <v>-2</v>
      </c>
      <c r="B21" s="200">
        <v>-2</v>
      </c>
      <c r="C21" s="35"/>
      <c r="D21" s="35"/>
      <c r="E21" s="35"/>
      <c r="F21" s="46">
        <f>F$14+$A21</f>
        <v>-3</v>
      </c>
      <c r="G21" s="47"/>
      <c r="H21" s="36"/>
      <c r="I21" s="36"/>
      <c r="J21" s="36"/>
      <c r="K21" s="36">
        <f>K$14+$A21</f>
        <v>2</v>
      </c>
      <c r="M21" s="40" t="str">
        <f t="shared" si="0"/>
        <v/>
      </c>
      <c r="N21" s="40" t="str">
        <f t="shared" si="1"/>
        <v/>
      </c>
      <c r="O21" s="40" t="str">
        <f t="shared" si="2"/>
        <v/>
      </c>
      <c r="P21" s="40" t="str">
        <f t="shared" si="3"/>
        <v>Certo</v>
      </c>
      <c r="Q21" s="78" t="str">
        <f t="shared" si="4"/>
        <v/>
      </c>
      <c r="R21" s="38" t="str">
        <f t="shared" si="5"/>
        <v/>
      </c>
      <c r="S21" s="38" t="str">
        <f t="shared" si="6"/>
        <v/>
      </c>
      <c r="T21" s="38" t="str">
        <f t="shared" si="7"/>
        <v/>
      </c>
      <c r="U21" s="38" t="str">
        <f t="shared" si="8"/>
        <v>Certo</v>
      </c>
      <c r="W21" s="10"/>
    </row>
    <row r="22" spans="1:45" ht="20.25" x14ac:dyDescent="0.3">
      <c r="A22" s="34">
        <v>-3</v>
      </c>
      <c r="B22" s="200">
        <v>-3</v>
      </c>
      <c r="C22" s="35"/>
      <c r="D22" s="35"/>
      <c r="E22" s="35"/>
      <c r="F22" s="46">
        <f>F$14+$A22</f>
        <v>-4</v>
      </c>
      <c r="G22" s="47">
        <f>G$14+$A22</f>
        <v>-3</v>
      </c>
      <c r="H22" s="36"/>
      <c r="I22" s="36"/>
      <c r="J22" s="36"/>
      <c r="K22" s="36">
        <f>K$14+$A22</f>
        <v>1</v>
      </c>
      <c r="M22" s="40" t="str">
        <f t="shared" si="0"/>
        <v/>
      </c>
      <c r="N22" s="40" t="str">
        <f t="shared" si="1"/>
        <v/>
      </c>
      <c r="O22" s="40" t="str">
        <f t="shared" si="2"/>
        <v/>
      </c>
      <c r="P22" s="40" t="s">
        <v>93</v>
      </c>
      <c r="Q22" s="78" t="str">
        <f t="shared" si="4"/>
        <v>Certo</v>
      </c>
      <c r="R22" s="38" t="str">
        <f t="shared" si="5"/>
        <v/>
      </c>
      <c r="S22" s="38" t="str">
        <f t="shared" si="6"/>
        <v/>
      </c>
      <c r="T22" s="38" t="str">
        <f t="shared" si="7"/>
        <v/>
      </c>
      <c r="U22" s="38" t="str">
        <f t="shared" si="8"/>
        <v>Certo</v>
      </c>
      <c r="W22" s="10"/>
    </row>
    <row r="23" spans="1:45" ht="20.25" x14ac:dyDescent="0.3">
      <c r="A23" s="34">
        <v>-4</v>
      </c>
      <c r="B23" s="200">
        <v>-4</v>
      </c>
      <c r="C23" s="35"/>
      <c r="D23" s="35"/>
      <c r="E23" s="35"/>
      <c r="F23" s="46">
        <f>F$14+$A23</f>
        <v>-5</v>
      </c>
      <c r="G23" s="47">
        <f>G$14+$A23</f>
        <v>-4</v>
      </c>
      <c r="H23" s="36"/>
      <c r="I23" s="36"/>
      <c r="J23" s="36"/>
      <c r="K23" s="36">
        <f>K$14+$A23</f>
        <v>0</v>
      </c>
      <c r="M23" s="40" t="str">
        <f t="shared" si="0"/>
        <v/>
      </c>
      <c r="N23" s="40" t="str">
        <f t="shared" si="1"/>
        <v/>
      </c>
      <c r="O23" s="40" t="str">
        <f t="shared" si="2"/>
        <v/>
      </c>
      <c r="P23" s="40" t="str">
        <f t="shared" si="3"/>
        <v>Certo</v>
      </c>
      <c r="Q23" s="78" t="str">
        <f t="shared" si="4"/>
        <v>Certo</v>
      </c>
      <c r="R23" s="38" t="str">
        <f t="shared" si="5"/>
        <v/>
      </c>
      <c r="S23" s="38" t="str">
        <f t="shared" si="6"/>
        <v/>
      </c>
      <c r="T23" s="38" t="str">
        <f t="shared" si="7"/>
        <v/>
      </c>
      <c r="U23" s="38" t="str">
        <f t="shared" si="8"/>
        <v>Certo</v>
      </c>
      <c r="W23" s="10"/>
    </row>
    <row r="24" spans="1:45" s="5" customFormat="1" x14ac:dyDescent="0.2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</row>
    <row r="25" spans="1:45" x14ac:dyDescent="0.2">
      <c r="A25" s="3"/>
    </row>
    <row r="26" spans="1:45" x14ac:dyDescent="0.2">
      <c r="A26" s="3"/>
    </row>
    <row r="27" spans="1:45" x14ac:dyDescent="0.2">
      <c r="A27" s="3"/>
    </row>
    <row r="28" spans="1:45" x14ac:dyDescent="0.2">
      <c r="A28" s="3"/>
    </row>
    <row r="29" spans="1:45" x14ac:dyDescent="0.2">
      <c r="A29" s="3"/>
    </row>
    <row r="30" spans="1:45" x14ac:dyDescent="0.2">
      <c r="A30" s="3"/>
    </row>
    <row r="31" spans="1:45" x14ac:dyDescent="0.2">
      <c r="A31" s="3"/>
    </row>
    <row r="32" spans="1:45" x14ac:dyDescent="0.2">
      <c r="A32" s="3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  <row r="42" spans="1:1" x14ac:dyDescent="0.2">
      <c r="A42" s="3"/>
    </row>
    <row r="43" spans="1:1" x14ac:dyDescent="0.2">
      <c r="A43" s="3"/>
    </row>
    <row r="44" spans="1:1" x14ac:dyDescent="0.2">
      <c r="A44" s="3"/>
    </row>
    <row r="45" spans="1:1" x14ac:dyDescent="0.2">
      <c r="A45" s="3"/>
    </row>
    <row r="46" spans="1:1" x14ac:dyDescent="0.2">
      <c r="A46" s="3"/>
    </row>
    <row r="47" spans="1:1" x14ac:dyDescent="0.2">
      <c r="A47" s="3"/>
    </row>
    <row r="48" spans="1:1" x14ac:dyDescent="0.2">
      <c r="A48" s="3"/>
    </row>
    <row r="49" spans="1:1" x14ac:dyDescent="0.2">
      <c r="A49" s="3"/>
    </row>
    <row r="106" spans="8:15" x14ac:dyDescent="0.2">
      <c r="M106" s="212"/>
      <c r="N106" s="212"/>
      <c r="O106" s="212"/>
    </row>
    <row r="107" spans="8:15" x14ac:dyDescent="0.2">
      <c r="M107" s="212"/>
      <c r="N107" s="212"/>
      <c r="O107" s="212"/>
    </row>
    <row r="108" spans="8:15" x14ac:dyDescent="0.2">
      <c r="M108" s="212"/>
      <c r="N108" s="212"/>
      <c r="O108" s="212"/>
    </row>
    <row r="109" spans="8:15" x14ac:dyDescent="0.2">
      <c r="M109" s="212"/>
      <c r="N109" s="212"/>
      <c r="O109" s="212"/>
    </row>
    <row r="110" spans="8:15" x14ac:dyDescent="0.2">
      <c r="M110" s="212"/>
      <c r="N110" s="212"/>
      <c r="O110" s="212"/>
    </row>
    <row r="111" spans="8:15" x14ac:dyDescent="0.2">
      <c r="H111" s="212"/>
      <c r="I111" s="212"/>
      <c r="J111" s="212"/>
      <c r="K111" s="212"/>
      <c r="L111" s="212"/>
    </row>
    <row r="112" spans="8:15" x14ac:dyDescent="0.2">
      <c r="H112" s="212"/>
      <c r="I112" s="212"/>
      <c r="J112" s="212"/>
      <c r="K112" s="212"/>
      <c r="L112" s="212"/>
    </row>
  </sheetData>
  <mergeCells count="2">
    <mergeCell ref="H111:L112"/>
    <mergeCell ref="M106:O110"/>
  </mergeCells>
  <phoneticPr fontId="2" type="noConversion"/>
  <pageMargins left="0.78740157480314965" right="0.78740157480314965" top="0.98425196850393704" bottom="0.98425196850393704" header="0.51181102362204722" footer="0.59055118110236227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75"/>
  <sheetViews>
    <sheetView workbookViewId="0">
      <selection activeCell="X20" sqref="X20"/>
    </sheetView>
  </sheetViews>
  <sheetFormatPr defaultRowHeight="12.75" x14ac:dyDescent="0.2"/>
  <cols>
    <col min="1" max="1" width="2.28515625" customWidth="1"/>
    <col min="2" max="12" width="5.85546875" customWidth="1"/>
    <col min="13" max="20" width="6" customWidth="1"/>
    <col min="21" max="21" width="16.28515625" customWidth="1"/>
    <col min="22" max="22" width="2.140625" customWidth="1"/>
  </cols>
  <sheetData>
    <row r="1" spans="1:44" ht="7.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32"/>
      <c r="AQ1" s="32"/>
      <c r="AR1" s="32"/>
    </row>
    <row r="2" spans="1:44" ht="18" x14ac:dyDescent="0.25">
      <c r="A2" s="10"/>
      <c r="B2" s="91" t="s">
        <v>73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10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32"/>
      <c r="AQ2" s="32"/>
      <c r="AR2" s="32"/>
    </row>
    <row r="3" spans="1:44" ht="15" customHeight="1" thickBot="1" x14ac:dyDescent="0.3">
      <c r="A3" s="10"/>
      <c r="B3" s="92" t="s">
        <v>74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1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32"/>
      <c r="AQ3" s="32"/>
      <c r="AR3" s="32"/>
    </row>
    <row r="4" spans="1:44" ht="19.5" customHeight="1" thickBot="1" x14ac:dyDescent="0.55000000000000004">
      <c r="A4" s="10"/>
      <c r="B4" s="93" t="s">
        <v>75</v>
      </c>
      <c r="C4" s="195">
        <v>4</v>
      </c>
      <c r="D4" s="94" t="s">
        <v>76</v>
      </c>
      <c r="E4" s="95" t="s">
        <v>77</v>
      </c>
      <c r="F4" s="195">
        <v>-4</v>
      </c>
      <c r="G4" s="93" t="s">
        <v>78</v>
      </c>
      <c r="H4" s="96">
        <f>C4-F4</f>
        <v>8</v>
      </c>
      <c r="I4" s="91"/>
      <c r="J4" s="92" t="s">
        <v>84</v>
      </c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10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32"/>
      <c r="AQ4" s="32"/>
      <c r="AR4" s="32"/>
    </row>
    <row r="5" spans="1:44" ht="7.5" customHeight="1" thickBot="1" x14ac:dyDescent="0.3">
      <c r="A5" s="10"/>
      <c r="B5" s="91"/>
      <c r="C5" s="91"/>
      <c r="D5" s="91"/>
      <c r="E5" s="91"/>
      <c r="F5" s="91"/>
      <c r="G5" s="91"/>
      <c r="H5" s="97"/>
      <c r="I5" s="91"/>
      <c r="J5" s="92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10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32"/>
      <c r="AQ5" s="32"/>
      <c r="AR5" s="32"/>
    </row>
    <row r="6" spans="1:44" ht="21" customHeight="1" thickBot="1" x14ac:dyDescent="0.55000000000000004">
      <c r="A6" s="10"/>
      <c r="B6" s="93" t="s">
        <v>80</v>
      </c>
      <c r="C6" s="195">
        <v>3</v>
      </c>
      <c r="D6" s="94" t="s">
        <v>76</v>
      </c>
      <c r="E6" s="95" t="s">
        <v>77</v>
      </c>
      <c r="F6" s="195">
        <v>2</v>
      </c>
      <c r="G6" s="93" t="s">
        <v>78</v>
      </c>
      <c r="H6" s="96">
        <f>C6-F6</f>
        <v>1</v>
      </c>
      <c r="I6" s="91"/>
      <c r="J6" s="92" t="s">
        <v>83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10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32"/>
      <c r="AQ6" s="32"/>
      <c r="AR6" s="32"/>
    </row>
    <row r="7" spans="1:44" ht="5.25" customHeight="1" thickBot="1" x14ac:dyDescent="0.35">
      <c r="A7" s="10"/>
      <c r="B7" s="98"/>
      <c r="C7" s="91"/>
      <c r="D7" s="91"/>
      <c r="E7" s="91"/>
      <c r="F7" s="91"/>
      <c r="G7" s="91"/>
      <c r="H7" s="99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10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32"/>
      <c r="AQ7" s="32"/>
      <c r="AR7" s="32"/>
    </row>
    <row r="8" spans="1:44" ht="19.5" customHeight="1" thickBot="1" x14ac:dyDescent="0.55000000000000004">
      <c r="A8" s="10"/>
      <c r="B8" s="93" t="s">
        <v>82</v>
      </c>
      <c r="C8" s="195">
        <v>-1</v>
      </c>
      <c r="D8" s="94" t="s">
        <v>76</v>
      </c>
      <c r="E8" s="95" t="s">
        <v>77</v>
      </c>
      <c r="F8" s="195">
        <v>-3</v>
      </c>
      <c r="G8" s="93" t="s">
        <v>78</v>
      </c>
      <c r="H8" s="96">
        <f>C8-F8</f>
        <v>2</v>
      </c>
      <c r="I8" s="98"/>
      <c r="J8" s="91"/>
      <c r="K8" s="98"/>
      <c r="L8" s="100" t="s">
        <v>79</v>
      </c>
      <c r="M8" s="98"/>
      <c r="N8" s="98"/>
      <c r="O8" s="98"/>
      <c r="P8" s="98"/>
      <c r="Q8" s="98"/>
      <c r="R8" s="98"/>
      <c r="S8" s="98"/>
      <c r="T8" s="98"/>
      <c r="U8" s="98"/>
      <c r="V8" s="10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32"/>
      <c r="AQ8" s="32"/>
      <c r="AR8" s="32"/>
    </row>
    <row r="9" spans="1:44" ht="9" customHeight="1" thickBot="1" x14ac:dyDescent="0.3">
      <c r="A9" s="10"/>
      <c r="B9" s="91"/>
      <c r="C9" s="91"/>
      <c r="D9" s="91"/>
      <c r="E9" s="91"/>
      <c r="F9" s="91"/>
      <c r="G9" s="91"/>
      <c r="H9" s="97"/>
      <c r="I9" s="98"/>
      <c r="J9" s="98"/>
      <c r="K9" s="98"/>
      <c r="L9" s="100"/>
      <c r="M9" s="98"/>
      <c r="N9" s="98"/>
      <c r="O9" s="98"/>
      <c r="P9" s="98"/>
      <c r="Q9" s="98"/>
      <c r="R9" s="98"/>
      <c r="S9" s="98"/>
      <c r="T9" s="98"/>
      <c r="U9" s="98"/>
      <c r="V9" s="10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32"/>
      <c r="AQ9" s="32"/>
      <c r="AR9" s="32"/>
    </row>
    <row r="10" spans="1:44" ht="19.5" customHeight="1" thickBot="1" x14ac:dyDescent="0.55000000000000004">
      <c r="A10" s="10"/>
      <c r="B10" s="93" t="s">
        <v>81</v>
      </c>
      <c r="C10" s="195">
        <v>-2</v>
      </c>
      <c r="D10" s="94" t="s">
        <v>76</v>
      </c>
      <c r="E10" s="95" t="s">
        <v>77</v>
      </c>
      <c r="F10" s="195">
        <v>-1</v>
      </c>
      <c r="G10" s="93" t="s">
        <v>78</v>
      </c>
      <c r="H10" s="96">
        <f>C10-F10</f>
        <v>-1</v>
      </c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10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32"/>
      <c r="AQ10" s="32"/>
      <c r="AR10" s="32"/>
    </row>
    <row r="11" spans="1:44" ht="15.75" x14ac:dyDescent="0.25">
      <c r="A11" s="10"/>
      <c r="B11" s="98" t="s">
        <v>128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10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32"/>
      <c r="AQ11" s="32"/>
      <c r="AR11" s="32"/>
    </row>
    <row r="12" spans="1:44" ht="20.25" x14ac:dyDescent="0.3">
      <c r="A12" s="10"/>
      <c r="B12" s="102" t="s">
        <v>34</v>
      </c>
      <c r="C12" s="103">
        <v>-4</v>
      </c>
      <c r="D12" s="103">
        <v>-3</v>
      </c>
      <c r="E12" s="103">
        <v>-2</v>
      </c>
      <c r="F12" s="103">
        <v>-1</v>
      </c>
      <c r="G12" s="102">
        <v>0</v>
      </c>
      <c r="H12" s="104" t="s">
        <v>68</v>
      </c>
      <c r="I12" s="104" t="s">
        <v>69</v>
      </c>
      <c r="J12" s="104" t="s">
        <v>70</v>
      </c>
      <c r="K12" s="104" t="s">
        <v>71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32"/>
      <c r="AQ12" s="32"/>
      <c r="AR12" s="32"/>
    </row>
    <row r="13" spans="1:44" ht="20.25" x14ac:dyDescent="0.3">
      <c r="A13" s="10">
        <v>4</v>
      </c>
      <c r="B13" s="105" t="s">
        <v>71</v>
      </c>
      <c r="C13" s="196">
        <f>$A13-C$12</f>
        <v>8</v>
      </c>
      <c r="D13" s="196">
        <f t="shared" ref="D13:K21" si="0">$A13-D$12</f>
        <v>7</v>
      </c>
      <c r="E13" s="196">
        <f t="shared" si="0"/>
        <v>6</v>
      </c>
      <c r="F13" s="196">
        <f t="shared" si="0"/>
        <v>5</v>
      </c>
      <c r="G13" s="48">
        <f t="shared" si="0"/>
        <v>4</v>
      </c>
      <c r="H13" s="196">
        <f t="shared" si="0"/>
        <v>3</v>
      </c>
      <c r="I13" s="196">
        <f t="shared" si="0"/>
        <v>2</v>
      </c>
      <c r="J13" s="196">
        <f t="shared" si="0"/>
        <v>1</v>
      </c>
      <c r="K13" s="196">
        <f t="shared" si="0"/>
        <v>0</v>
      </c>
      <c r="L13" s="101"/>
      <c r="M13" s="101" t="str">
        <f>IF(C13="","",IF(C13=$A13-C$12,"Certo","Errado"))</f>
        <v>Certo</v>
      </c>
      <c r="N13" s="101" t="str">
        <f t="shared" ref="N13:U13" si="1">IF(D13="","",IF(D13=$A13-D$12,"Certo","Errado"))</f>
        <v>Certo</v>
      </c>
      <c r="O13" s="101" t="str">
        <f t="shared" si="1"/>
        <v>Certo</v>
      </c>
      <c r="P13" s="101" t="str">
        <f t="shared" si="1"/>
        <v>Certo</v>
      </c>
      <c r="Q13" s="101" t="str">
        <f t="shared" si="1"/>
        <v>Certo</v>
      </c>
      <c r="R13" s="101" t="str">
        <f t="shared" si="1"/>
        <v>Certo</v>
      </c>
      <c r="S13" s="101" t="str">
        <f t="shared" si="1"/>
        <v>Certo</v>
      </c>
      <c r="T13" s="101" t="str">
        <f t="shared" si="1"/>
        <v>Certo</v>
      </c>
      <c r="U13" s="101" t="str">
        <f t="shared" si="1"/>
        <v>Certo</v>
      </c>
      <c r="V13" s="10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32"/>
      <c r="AQ13" s="32"/>
      <c r="AR13" s="32"/>
    </row>
    <row r="14" spans="1:44" ht="20.25" x14ac:dyDescent="0.3">
      <c r="A14" s="10">
        <v>3</v>
      </c>
      <c r="B14" s="105" t="s">
        <v>70</v>
      </c>
      <c r="C14" s="196">
        <f t="shared" ref="C14:C21" si="2">$A14-C$12</f>
        <v>7</v>
      </c>
      <c r="D14" s="196">
        <f t="shared" si="0"/>
        <v>6</v>
      </c>
      <c r="E14" s="196">
        <f t="shared" si="0"/>
        <v>5</v>
      </c>
      <c r="F14" s="196">
        <f t="shared" si="0"/>
        <v>4</v>
      </c>
      <c r="G14" s="48">
        <f t="shared" si="0"/>
        <v>3</v>
      </c>
      <c r="H14" s="196">
        <f t="shared" si="0"/>
        <v>2</v>
      </c>
      <c r="I14" s="196">
        <f t="shared" si="0"/>
        <v>1</v>
      </c>
      <c r="J14" s="196">
        <f t="shared" si="0"/>
        <v>0</v>
      </c>
      <c r="K14" s="196">
        <f t="shared" si="0"/>
        <v>-1</v>
      </c>
      <c r="L14" s="101"/>
      <c r="M14" s="101" t="str">
        <f t="shared" ref="M14:M21" si="3">IF(C14="","",IF(C14=$A14-C$12,"Certo","Errado"))</f>
        <v>Certo</v>
      </c>
      <c r="N14" s="101" t="str">
        <f t="shared" ref="N14:N21" si="4">IF(D14="","",IF(D14=$A14-D$12,"Certo","Errado"))</f>
        <v>Certo</v>
      </c>
      <c r="O14" s="101" t="str">
        <f t="shared" ref="O14:O21" si="5">IF(E14="","",IF(E14=$A14-E$12,"Certo","Errado"))</f>
        <v>Certo</v>
      </c>
      <c r="P14" s="101" t="str">
        <f t="shared" ref="P14:P21" si="6">IF(F14="","",IF(F14=$A14-F$12,"Certo","Errado"))</f>
        <v>Certo</v>
      </c>
      <c r="Q14" s="101" t="str">
        <f t="shared" ref="Q14:Q21" si="7">IF(G14="","",IF(G14=$A14-G$12,"Certo","Errado"))</f>
        <v>Certo</v>
      </c>
      <c r="R14" s="101" t="str">
        <f t="shared" ref="R14:R21" si="8">IF(H14="","",IF(H14=$A14-H$12,"Certo","Errado"))</f>
        <v>Certo</v>
      </c>
      <c r="S14" s="101" t="str">
        <f t="shared" ref="S14:S21" si="9">IF(I14="","",IF(I14=$A14-I$12,"Certo","Errado"))</f>
        <v>Certo</v>
      </c>
      <c r="T14" s="101" t="str">
        <f t="shared" ref="T14:T21" si="10">IF(J14="","",IF(J14=$A14-J$12,"Certo","Errado"))</f>
        <v>Certo</v>
      </c>
      <c r="U14" s="101" t="str">
        <f t="shared" ref="U14:U21" si="11">IF(K14="","",IF(K14=$A14-K$12,"Certo","Errado"))</f>
        <v>Certo</v>
      </c>
      <c r="V14" s="10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32"/>
      <c r="AQ14" s="32"/>
      <c r="AR14" s="32"/>
    </row>
    <row r="15" spans="1:44" ht="20.25" x14ac:dyDescent="0.3">
      <c r="A15" s="10">
        <v>2</v>
      </c>
      <c r="B15" s="105" t="s">
        <v>69</v>
      </c>
      <c r="C15" s="196">
        <f t="shared" si="2"/>
        <v>6</v>
      </c>
      <c r="D15" s="196"/>
      <c r="E15" s="196"/>
      <c r="F15" s="196"/>
      <c r="G15" s="48">
        <f t="shared" si="0"/>
        <v>2</v>
      </c>
      <c r="H15" s="196"/>
      <c r="I15" s="196"/>
      <c r="J15" s="196"/>
      <c r="K15" s="196">
        <f t="shared" si="0"/>
        <v>-2</v>
      </c>
      <c r="L15" s="101"/>
      <c r="M15" s="101" t="str">
        <f t="shared" si="3"/>
        <v>Certo</v>
      </c>
      <c r="N15" s="101" t="str">
        <f t="shared" si="4"/>
        <v/>
      </c>
      <c r="O15" s="101" t="str">
        <f t="shared" si="5"/>
        <v/>
      </c>
      <c r="P15" s="101" t="str">
        <f t="shared" si="6"/>
        <v/>
      </c>
      <c r="Q15" s="101" t="str">
        <f t="shared" si="7"/>
        <v>Certo</v>
      </c>
      <c r="R15" s="101" t="str">
        <f t="shared" si="8"/>
        <v/>
      </c>
      <c r="S15" s="101" t="str">
        <f t="shared" si="9"/>
        <v/>
      </c>
      <c r="T15" s="101" t="str">
        <f t="shared" si="10"/>
        <v/>
      </c>
      <c r="U15" s="101" t="str">
        <f t="shared" si="11"/>
        <v>Certo</v>
      </c>
      <c r="V15" s="10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32"/>
      <c r="AQ15" s="32"/>
      <c r="AR15" s="32"/>
    </row>
    <row r="16" spans="1:44" ht="20.25" x14ac:dyDescent="0.3">
      <c r="A16" s="10">
        <v>1</v>
      </c>
      <c r="B16" s="105" t="s">
        <v>68</v>
      </c>
      <c r="C16" s="196">
        <f t="shared" si="2"/>
        <v>5</v>
      </c>
      <c r="D16" s="196"/>
      <c r="E16" s="196"/>
      <c r="F16" s="196"/>
      <c r="G16" s="48">
        <f t="shared" si="0"/>
        <v>1</v>
      </c>
      <c r="H16" s="196"/>
      <c r="I16" s="196"/>
      <c r="J16" s="196"/>
      <c r="K16" s="196">
        <f t="shared" si="0"/>
        <v>-3</v>
      </c>
      <c r="L16" s="101"/>
      <c r="M16" s="101" t="str">
        <f t="shared" si="3"/>
        <v>Certo</v>
      </c>
      <c r="N16" s="101" t="str">
        <f t="shared" si="4"/>
        <v/>
      </c>
      <c r="O16" s="101" t="str">
        <f t="shared" si="5"/>
        <v/>
      </c>
      <c r="P16" s="101" t="str">
        <f t="shared" si="6"/>
        <v/>
      </c>
      <c r="Q16" s="101" t="str">
        <f t="shared" si="7"/>
        <v>Certo</v>
      </c>
      <c r="R16" s="101" t="str">
        <f t="shared" si="8"/>
        <v/>
      </c>
      <c r="S16" s="101" t="str">
        <f t="shared" si="9"/>
        <v/>
      </c>
      <c r="T16" s="101" t="str">
        <f t="shared" si="10"/>
        <v/>
      </c>
      <c r="U16" s="101" t="str">
        <f t="shared" si="11"/>
        <v>Certo</v>
      </c>
      <c r="V16" s="10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32"/>
      <c r="AQ16" s="32"/>
      <c r="AR16" s="32"/>
    </row>
    <row r="17" spans="1:44" ht="20.25" x14ac:dyDescent="0.3">
      <c r="A17" s="10">
        <v>0</v>
      </c>
      <c r="B17" s="102">
        <v>0</v>
      </c>
      <c r="C17" s="48">
        <f t="shared" si="2"/>
        <v>4</v>
      </c>
      <c r="D17" s="48">
        <f t="shared" si="0"/>
        <v>3</v>
      </c>
      <c r="E17" s="48">
        <f t="shared" si="0"/>
        <v>2</v>
      </c>
      <c r="F17" s="48">
        <f t="shared" si="0"/>
        <v>1</v>
      </c>
      <c r="G17" s="48">
        <f t="shared" si="0"/>
        <v>0</v>
      </c>
      <c r="H17" s="48">
        <f t="shared" si="0"/>
        <v>-1</v>
      </c>
      <c r="I17" s="48">
        <f t="shared" si="0"/>
        <v>-2</v>
      </c>
      <c r="J17" s="48">
        <f t="shared" si="0"/>
        <v>-3</v>
      </c>
      <c r="K17" s="48">
        <f t="shared" si="0"/>
        <v>-4</v>
      </c>
      <c r="L17" s="101"/>
      <c r="M17" s="101" t="str">
        <f t="shared" si="3"/>
        <v>Certo</v>
      </c>
      <c r="N17" s="101" t="str">
        <f t="shared" si="4"/>
        <v>Certo</v>
      </c>
      <c r="O17" s="101" t="str">
        <f t="shared" si="5"/>
        <v>Certo</v>
      </c>
      <c r="P17" s="101" t="str">
        <f t="shared" si="6"/>
        <v>Certo</v>
      </c>
      <c r="Q17" s="101" t="str">
        <f t="shared" si="7"/>
        <v>Certo</v>
      </c>
      <c r="R17" s="101" t="str">
        <f t="shared" si="8"/>
        <v>Certo</v>
      </c>
      <c r="S17" s="101" t="str">
        <f t="shared" si="9"/>
        <v>Certo</v>
      </c>
      <c r="T17" s="101" t="str">
        <f t="shared" si="10"/>
        <v>Certo</v>
      </c>
      <c r="U17" s="101" t="str">
        <f t="shared" si="11"/>
        <v>Certo</v>
      </c>
      <c r="V17" s="10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32"/>
      <c r="AQ17" s="32"/>
      <c r="AR17" s="32"/>
    </row>
    <row r="18" spans="1:44" ht="20.25" x14ac:dyDescent="0.3">
      <c r="A18" s="10">
        <v>-1</v>
      </c>
      <c r="B18" s="102">
        <v>-1</v>
      </c>
      <c r="C18" s="196">
        <f t="shared" si="2"/>
        <v>3</v>
      </c>
      <c r="D18" s="196">
        <f t="shared" si="0"/>
        <v>2</v>
      </c>
      <c r="E18" s="196"/>
      <c r="F18" s="196"/>
      <c r="G18" s="48">
        <f t="shared" si="0"/>
        <v>-1</v>
      </c>
      <c r="H18" s="196"/>
      <c r="I18" s="196"/>
      <c r="J18" s="196"/>
      <c r="K18" s="196">
        <f t="shared" si="0"/>
        <v>-5</v>
      </c>
      <c r="L18" s="101"/>
      <c r="M18" s="101" t="str">
        <f t="shared" si="3"/>
        <v>Certo</v>
      </c>
      <c r="N18" s="101" t="str">
        <f t="shared" si="4"/>
        <v>Certo</v>
      </c>
      <c r="O18" s="101" t="str">
        <f t="shared" si="5"/>
        <v/>
      </c>
      <c r="P18" s="101" t="str">
        <f t="shared" si="6"/>
        <v/>
      </c>
      <c r="Q18" s="101" t="str">
        <f t="shared" si="7"/>
        <v>Certo</v>
      </c>
      <c r="R18" s="101" t="str">
        <f t="shared" si="8"/>
        <v/>
      </c>
      <c r="S18" s="101" t="str">
        <f t="shared" si="9"/>
        <v/>
      </c>
      <c r="T18" s="101" t="str">
        <f t="shared" si="10"/>
        <v/>
      </c>
      <c r="U18" s="101" t="str">
        <f t="shared" si="11"/>
        <v>Certo</v>
      </c>
      <c r="V18" s="10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32"/>
      <c r="AQ18" s="32"/>
      <c r="AR18" s="32"/>
    </row>
    <row r="19" spans="1:44" ht="20.25" x14ac:dyDescent="0.3">
      <c r="A19" s="10">
        <v>-2</v>
      </c>
      <c r="B19" s="102">
        <v>-2</v>
      </c>
      <c r="C19" s="196">
        <f t="shared" si="2"/>
        <v>2</v>
      </c>
      <c r="D19" s="196"/>
      <c r="E19" s="196"/>
      <c r="F19" s="196"/>
      <c r="G19" s="48">
        <f t="shared" si="0"/>
        <v>-2</v>
      </c>
      <c r="H19" s="196"/>
      <c r="I19" s="196"/>
      <c r="J19" s="196"/>
      <c r="K19" s="196">
        <f t="shared" si="0"/>
        <v>-6</v>
      </c>
      <c r="L19" s="101"/>
      <c r="M19" s="101" t="str">
        <f t="shared" si="3"/>
        <v>Certo</v>
      </c>
      <c r="N19" s="101" t="str">
        <f t="shared" si="4"/>
        <v/>
      </c>
      <c r="O19" s="101" t="str">
        <f t="shared" si="5"/>
        <v/>
      </c>
      <c r="P19" s="101" t="str">
        <f t="shared" si="6"/>
        <v/>
      </c>
      <c r="Q19" s="101" t="str">
        <f t="shared" si="7"/>
        <v>Certo</v>
      </c>
      <c r="R19" s="101" t="str">
        <f t="shared" si="8"/>
        <v/>
      </c>
      <c r="S19" s="101" t="str">
        <f t="shared" si="9"/>
        <v/>
      </c>
      <c r="T19" s="101" t="str">
        <f t="shared" si="10"/>
        <v/>
      </c>
      <c r="U19" s="101" t="str">
        <f t="shared" si="11"/>
        <v>Certo</v>
      </c>
      <c r="V19" s="10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32"/>
      <c r="AQ19" s="32"/>
      <c r="AR19" s="32"/>
    </row>
    <row r="20" spans="1:44" ht="20.25" x14ac:dyDescent="0.3">
      <c r="A20" s="10">
        <v>-3</v>
      </c>
      <c r="B20" s="102">
        <v>-3</v>
      </c>
      <c r="C20" s="196">
        <f t="shared" si="2"/>
        <v>1</v>
      </c>
      <c r="D20" s="196"/>
      <c r="E20" s="196"/>
      <c r="F20" s="196"/>
      <c r="G20" s="48">
        <f t="shared" si="0"/>
        <v>-3</v>
      </c>
      <c r="H20" s="196"/>
      <c r="I20" s="196"/>
      <c r="J20" s="196"/>
      <c r="K20" s="196">
        <f t="shared" si="0"/>
        <v>-7</v>
      </c>
      <c r="L20" s="101"/>
      <c r="M20" s="101" t="str">
        <f t="shared" si="3"/>
        <v>Certo</v>
      </c>
      <c r="N20" s="101" t="str">
        <f t="shared" si="4"/>
        <v/>
      </c>
      <c r="O20" s="101" t="str">
        <f t="shared" si="5"/>
        <v/>
      </c>
      <c r="P20" s="101" t="str">
        <f t="shared" si="6"/>
        <v/>
      </c>
      <c r="Q20" s="101" t="str">
        <f t="shared" si="7"/>
        <v>Certo</v>
      </c>
      <c r="R20" s="101" t="str">
        <f t="shared" si="8"/>
        <v/>
      </c>
      <c r="S20" s="101" t="str">
        <f t="shared" si="9"/>
        <v/>
      </c>
      <c r="T20" s="101" t="str">
        <f t="shared" si="10"/>
        <v/>
      </c>
      <c r="U20" s="101" t="str">
        <f t="shared" si="11"/>
        <v>Certo</v>
      </c>
      <c r="V20" s="10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32"/>
      <c r="AQ20" s="32"/>
      <c r="AR20" s="32"/>
    </row>
    <row r="21" spans="1:44" ht="20.25" x14ac:dyDescent="0.3">
      <c r="A21" s="10">
        <v>-4</v>
      </c>
      <c r="B21" s="102">
        <v>-4</v>
      </c>
      <c r="C21" s="196">
        <f t="shared" si="2"/>
        <v>0</v>
      </c>
      <c r="D21" s="196">
        <f t="shared" si="0"/>
        <v>-1</v>
      </c>
      <c r="E21" s="196">
        <f t="shared" si="0"/>
        <v>-2</v>
      </c>
      <c r="F21" s="196">
        <f t="shared" si="0"/>
        <v>-3</v>
      </c>
      <c r="G21" s="48">
        <f t="shared" si="0"/>
        <v>-4</v>
      </c>
      <c r="H21" s="196">
        <f t="shared" si="0"/>
        <v>-5</v>
      </c>
      <c r="I21" s="196">
        <f t="shared" si="0"/>
        <v>-6</v>
      </c>
      <c r="J21" s="196">
        <f t="shared" si="0"/>
        <v>-7</v>
      </c>
      <c r="K21" s="196">
        <f t="shared" si="0"/>
        <v>-8</v>
      </c>
      <c r="L21" s="101"/>
      <c r="M21" s="101" t="str">
        <f t="shared" si="3"/>
        <v>Certo</v>
      </c>
      <c r="N21" s="101" t="str">
        <f t="shared" si="4"/>
        <v>Certo</v>
      </c>
      <c r="O21" s="101" t="str">
        <f t="shared" si="5"/>
        <v>Certo</v>
      </c>
      <c r="P21" s="101" t="str">
        <f t="shared" si="6"/>
        <v>Certo</v>
      </c>
      <c r="Q21" s="101" t="str">
        <f t="shared" si="7"/>
        <v>Certo</v>
      </c>
      <c r="R21" s="101" t="str">
        <f t="shared" si="8"/>
        <v>Certo</v>
      </c>
      <c r="S21" s="101" t="str">
        <f t="shared" si="9"/>
        <v>Certo</v>
      </c>
      <c r="T21" s="101" t="str">
        <f t="shared" si="10"/>
        <v>Certo</v>
      </c>
      <c r="U21" s="101" t="str">
        <f t="shared" si="11"/>
        <v>Certo</v>
      </c>
      <c r="V21" s="10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32"/>
      <c r="AQ21" s="32"/>
      <c r="AR21" s="32"/>
    </row>
    <row r="22" spans="1:44" ht="15.7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32"/>
      <c r="AQ22" s="32"/>
      <c r="AR22" s="32"/>
    </row>
    <row r="23" spans="1:44" ht="15.75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32"/>
      <c r="AQ23" s="32"/>
      <c r="AR23" s="32"/>
    </row>
    <row r="24" spans="1:44" ht="15.75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32"/>
      <c r="AQ24" s="32"/>
      <c r="AR24" s="32"/>
    </row>
    <row r="25" spans="1:44" ht="15.75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32"/>
      <c r="AQ25" s="32"/>
      <c r="AR25" s="32"/>
    </row>
    <row r="26" spans="1:44" ht="15.75" x14ac:dyDescent="0.2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32"/>
      <c r="AQ26" s="32"/>
      <c r="AR26" s="32"/>
    </row>
    <row r="27" spans="1:44" ht="15.75" x14ac:dyDescent="0.25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32"/>
      <c r="AQ27" s="32"/>
      <c r="AR27" s="32"/>
    </row>
    <row r="28" spans="1:44" ht="15.75" x14ac:dyDescent="0.25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32"/>
      <c r="AQ28" s="32"/>
      <c r="AR28" s="32"/>
    </row>
    <row r="29" spans="1:44" ht="15.75" x14ac:dyDescent="0.25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32"/>
      <c r="AQ29" s="32"/>
      <c r="AR29" s="32"/>
    </row>
    <row r="30" spans="1:44" ht="15.75" x14ac:dyDescent="0.25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32"/>
      <c r="AQ30" s="32"/>
      <c r="AR30" s="32"/>
    </row>
    <row r="31" spans="1:44" ht="15.75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32"/>
      <c r="AQ31" s="32"/>
      <c r="AR31" s="32"/>
    </row>
    <row r="32" spans="1:44" ht="15.75" x14ac:dyDescent="0.25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32"/>
      <c r="AQ32" s="32"/>
      <c r="AR32" s="32"/>
    </row>
    <row r="33" spans="1:44" ht="15.75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32"/>
      <c r="AQ33" s="32"/>
      <c r="AR33" s="32"/>
    </row>
    <row r="34" spans="1:44" ht="15.75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32"/>
      <c r="AQ34" s="32"/>
      <c r="AR34" s="32"/>
    </row>
    <row r="35" spans="1:44" ht="15.75" x14ac:dyDescent="0.25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32"/>
      <c r="AQ35" s="32"/>
      <c r="AR35" s="32"/>
    </row>
    <row r="36" spans="1:44" ht="15.75" x14ac:dyDescent="0.25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32"/>
      <c r="AQ36" s="32"/>
      <c r="AR36" s="32"/>
    </row>
    <row r="37" spans="1:44" ht="15.75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32"/>
      <c r="AQ37" s="32"/>
      <c r="AR37" s="32"/>
    </row>
    <row r="38" spans="1:44" ht="15.75" x14ac:dyDescent="0.25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32"/>
      <c r="AQ38" s="32"/>
      <c r="AR38" s="32"/>
    </row>
    <row r="39" spans="1:44" ht="15.75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32"/>
      <c r="AQ39" s="32"/>
      <c r="AR39" s="32"/>
    </row>
    <row r="40" spans="1:44" ht="15.75" x14ac:dyDescent="0.25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32"/>
      <c r="AQ40" s="32"/>
      <c r="AR40" s="32"/>
    </row>
    <row r="41" spans="1:44" ht="15.75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32"/>
      <c r="AQ41" s="32"/>
      <c r="AR41" s="32"/>
    </row>
    <row r="42" spans="1:44" ht="15.75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32"/>
      <c r="AQ42" s="32"/>
      <c r="AR42" s="32"/>
    </row>
    <row r="43" spans="1:44" ht="15.75" x14ac:dyDescent="0.25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32"/>
      <c r="AQ43" s="32"/>
      <c r="AR43" s="32"/>
    </row>
    <row r="44" spans="1:44" ht="15.75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32"/>
      <c r="AQ44" s="32"/>
      <c r="AR44" s="32"/>
    </row>
    <row r="45" spans="1:44" ht="15.75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32"/>
      <c r="AQ45" s="32"/>
      <c r="AR45" s="32"/>
    </row>
    <row r="46" spans="1:44" ht="15.75" x14ac:dyDescent="0.25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32"/>
      <c r="AQ46" s="32"/>
      <c r="AR46" s="32"/>
    </row>
    <row r="47" spans="1:44" ht="15.75" x14ac:dyDescent="0.25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32"/>
      <c r="AQ47" s="32"/>
      <c r="AR47" s="32"/>
    </row>
    <row r="48" spans="1:44" ht="15.75" x14ac:dyDescent="0.25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32"/>
      <c r="AQ48" s="32"/>
      <c r="AR48" s="32"/>
    </row>
    <row r="49" spans="1:44" ht="15.75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32"/>
      <c r="AQ49" s="32"/>
      <c r="AR49" s="32"/>
    </row>
    <row r="50" spans="1:44" ht="15.75" x14ac:dyDescent="0.25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32"/>
      <c r="AQ50" s="32"/>
      <c r="AR50" s="32"/>
    </row>
    <row r="51" spans="1:44" ht="15.75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32"/>
      <c r="AQ51" s="32"/>
      <c r="AR51" s="32"/>
    </row>
    <row r="52" spans="1:44" ht="15.75" x14ac:dyDescent="0.25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32"/>
      <c r="AQ52" s="32"/>
      <c r="AR52" s="32"/>
    </row>
    <row r="53" spans="1:44" ht="15.75" x14ac:dyDescent="0.25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32"/>
      <c r="AQ53" s="32"/>
      <c r="AR53" s="32"/>
    </row>
    <row r="54" spans="1:44" ht="15.75" x14ac:dyDescent="0.25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32"/>
      <c r="AQ54" s="32"/>
      <c r="AR54" s="32"/>
    </row>
    <row r="55" spans="1:44" ht="15.75" x14ac:dyDescent="0.25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32"/>
      <c r="AQ55" s="32"/>
      <c r="AR55" s="32"/>
    </row>
    <row r="56" spans="1:44" ht="15.75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32"/>
      <c r="AQ56" s="32"/>
      <c r="AR56" s="32"/>
    </row>
    <row r="57" spans="1:44" ht="15.75" x14ac:dyDescent="0.25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32"/>
      <c r="AQ57" s="32"/>
      <c r="AR57" s="32"/>
    </row>
    <row r="58" spans="1:44" ht="15.75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32"/>
      <c r="AQ58" s="32"/>
      <c r="AR58" s="32"/>
    </row>
    <row r="59" spans="1:44" ht="15.75" x14ac:dyDescent="0.25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32"/>
      <c r="AQ59" s="32"/>
      <c r="AR59" s="32"/>
    </row>
    <row r="60" spans="1:44" ht="15.75" x14ac:dyDescent="0.25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32"/>
      <c r="AQ60" s="32"/>
      <c r="AR60" s="32"/>
    </row>
    <row r="61" spans="1:44" ht="15.75" x14ac:dyDescent="0.25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32"/>
      <c r="AQ61" s="32"/>
      <c r="AR61" s="32"/>
    </row>
    <row r="62" spans="1:44" ht="15.75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32"/>
      <c r="AQ62" s="32"/>
      <c r="AR62" s="32"/>
    </row>
    <row r="63" spans="1:44" ht="15.75" x14ac:dyDescent="0.25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32"/>
      <c r="AQ63" s="32"/>
      <c r="AR63" s="32"/>
    </row>
    <row r="64" spans="1:44" ht="15.75" x14ac:dyDescent="0.25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32"/>
      <c r="AQ64" s="32"/>
      <c r="AR64" s="32"/>
    </row>
    <row r="65" spans="1:44" ht="15.75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32"/>
      <c r="AQ65" s="32"/>
      <c r="AR65" s="32"/>
    </row>
    <row r="66" spans="1:44" ht="15.75" x14ac:dyDescent="0.25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32"/>
      <c r="AQ66" s="32"/>
      <c r="AR66" s="32"/>
    </row>
    <row r="67" spans="1:44" ht="15.75" x14ac:dyDescent="0.25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32"/>
      <c r="AQ67" s="32"/>
      <c r="AR67" s="32"/>
    </row>
    <row r="68" spans="1:44" ht="15.75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</row>
    <row r="69" spans="1:44" ht="15.75" x14ac:dyDescent="0.25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</row>
    <row r="70" spans="1:44" ht="15.75" x14ac:dyDescent="0.25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</row>
    <row r="71" spans="1:44" ht="15.75" x14ac:dyDescent="0.25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</row>
    <row r="72" spans="1:44" ht="15.75" x14ac:dyDescent="0.25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</row>
    <row r="73" spans="1:44" ht="15.75" x14ac:dyDescent="0.25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</row>
    <row r="74" spans="1:44" x14ac:dyDescent="0.2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</row>
    <row r="75" spans="1:44" x14ac:dyDescent="0.2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</row>
    <row r="76" spans="1:44" x14ac:dyDescent="0.2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</row>
    <row r="77" spans="1:44" x14ac:dyDescent="0.2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</row>
    <row r="78" spans="1:44" x14ac:dyDescent="0.2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</row>
    <row r="79" spans="1:44" x14ac:dyDescent="0.2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</row>
    <row r="80" spans="1:44" x14ac:dyDescent="0.2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</row>
    <row r="81" spans="1:44" x14ac:dyDescent="0.2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</row>
    <row r="82" spans="1:44" x14ac:dyDescent="0.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</row>
    <row r="83" spans="1:44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</row>
    <row r="84" spans="1:44" x14ac:dyDescent="0.2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</row>
    <row r="85" spans="1:44" x14ac:dyDescent="0.2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</row>
    <row r="86" spans="1:44" x14ac:dyDescent="0.2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</row>
    <row r="87" spans="1:44" x14ac:dyDescent="0.2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</row>
    <row r="88" spans="1:44" x14ac:dyDescent="0.2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</row>
    <row r="89" spans="1:44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</row>
    <row r="90" spans="1:44" x14ac:dyDescent="0.2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</row>
    <row r="91" spans="1:44" x14ac:dyDescent="0.2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</row>
    <row r="92" spans="1:44" x14ac:dyDescent="0.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</row>
    <row r="93" spans="1:44" x14ac:dyDescent="0.2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</row>
    <row r="94" spans="1:44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</row>
    <row r="95" spans="1:44" x14ac:dyDescent="0.2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</row>
    <row r="96" spans="1:44" x14ac:dyDescent="0.2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</row>
    <row r="97" spans="1:44" x14ac:dyDescent="0.2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</row>
    <row r="98" spans="1:44" x14ac:dyDescent="0.2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</row>
    <row r="99" spans="1:44" x14ac:dyDescent="0.2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</row>
    <row r="100" spans="1:44" x14ac:dyDescent="0.2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</row>
    <row r="101" spans="1:44" x14ac:dyDescent="0.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</row>
    <row r="102" spans="1:44" x14ac:dyDescent="0.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</row>
    <row r="103" spans="1:44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</row>
    <row r="104" spans="1:44" x14ac:dyDescent="0.2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</row>
    <row r="105" spans="1:44" x14ac:dyDescent="0.2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</row>
    <row r="106" spans="1:44" x14ac:dyDescent="0.2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</row>
    <row r="107" spans="1:44" x14ac:dyDescent="0.2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</row>
    <row r="108" spans="1:44" x14ac:dyDescent="0.2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</row>
    <row r="109" spans="1:44" x14ac:dyDescent="0.2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</row>
    <row r="110" spans="1:44" x14ac:dyDescent="0.2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</row>
    <row r="111" spans="1:44" x14ac:dyDescent="0.2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</row>
    <row r="112" spans="1:44" x14ac:dyDescent="0.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</row>
    <row r="113" spans="1:44" x14ac:dyDescent="0.2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</row>
    <row r="114" spans="1:44" x14ac:dyDescent="0.2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</row>
    <row r="115" spans="1:44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</row>
    <row r="116" spans="1:44" x14ac:dyDescent="0.2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</row>
    <row r="117" spans="1:44" x14ac:dyDescent="0.2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</row>
    <row r="118" spans="1:44" x14ac:dyDescent="0.2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</row>
    <row r="119" spans="1:44" x14ac:dyDescent="0.2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</row>
    <row r="120" spans="1:44" x14ac:dyDescent="0.2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</row>
    <row r="121" spans="1:44" x14ac:dyDescent="0.2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</row>
    <row r="122" spans="1:44" x14ac:dyDescent="0.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</row>
    <row r="123" spans="1:44" x14ac:dyDescent="0.2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</row>
    <row r="124" spans="1:44" x14ac:dyDescent="0.2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</row>
    <row r="125" spans="1:44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</row>
    <row r="126" spans="1:44" x14ac:dyDescent="0.2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</row>
    <row r="127" spans="1:44" x14ac:dyDescent="0.2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</row>
    <row r="128" spans="1:44" x14ac:dyDescent="0.2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</row>
    <row r="129" spans="1:44" x14ac:dyDescent="0.2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</row>
    <row r="130" spans="1:44" x14ac:dyDescent="0.2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</row>
    <row r="131" spans="1:44" x14ac:dyDescent="0.2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</row>
    <row r="132" spans="1:44" x14ac:dyDescent="0.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</row>
    <row r="133" spans="1:44" x14ac:dyDescent="0.2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</row>
    <row r="134" spans="1:44" x14ac:dyDescent="0.2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</row>
    <row r="135" spans="1:44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</row>
    <row r="136" spans="1:44" x14ac:dyDescent="0.2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</row>
    <row r="137" spans="1:44" x14ac:dyDescent="0.2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</row>
    <row r="138" spans="1:44" x14ac:dyDescent="0.2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</row>
    <row r="139" spans="1:44" x14ac:dyDescent="0.2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</row>
    <row r="140" spans="1:44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</row>
    <row r="141" spans="1:44" x14ac:dyDescent="0.2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</row>
    <row r="142" spans="1:44" x14ac:dyDescent="0.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</row>
    <row r="143" spans="1:44" x14ac:dyDescent="0.2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</row>
    <row r="144" spans="1:44" x14ac:dyDescent="0.2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</row>
    <row r="145" spans="1:44" x14ac:dyDescent="0.2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</row>
    <row r="146" spans="1:44" x14ac:dyDescent="0.2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</row>
    <row r="147" spans="1:44" x14ac:dyDescent="0.2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</row>
    <row r="148" spans="1:44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</row>
    <row r="149" spans="1:44" x14ac:dyDescent="0.2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</row>
    <row r="150" spans="1:44" x14ac:dyDescent="0.2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</row>
    <row r="151" spans="1:44" x14ac:dyDescent="0.2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</row>
    <row r="152" spans="1:44" x14ac:dyDescent="0.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</row>
    <row r="153" spans="1:44" x14ac:dyDescent="0.2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</row>
    <row r="154" spans="1:44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</row>
    <row r="155" spans="1:44" x14ac:dyDescent="0.2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</row>
    <row r="156" spans="1:44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</row>
    <row r="157" spans="1:44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</row>
    <row r="158" spans="1:44" x14ac:dyDescent="0.2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</row>
    <row r="159" spans="1:44" x14ac:dyDescent="0.2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</row>
    <row r="160" spans="1:44" x14ac:dyDescent="0.2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</row>
    <row r="161" spans="1:44" x14ac:dyDescent="0.2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</row>
    <row r="162" spans="1:44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</row>
    <row r="163" spans="1:44" x14ac:dyDescent="0.2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</row>
    <row r="164" spans="1:44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</row>
    <row r="165" spans="1:44" x14ac:dyDescent="0.2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</row>
    <row r="166" spans="1:44" x14ac:dyDescent="0.2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</row>
    <row r="167" spans="1:44" x14ac:dyDescent="0.2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</row>
    <row r="168" spans="1:44" x14ac:dyDescent="0.2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</row>
    <row r="169" spans="1:44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</row>
    <row r="170" spans="1:44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</row>
    <row r="171" spans="1:44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</row>
    <row r="172" spans="1:44" x14ac:dyDescent="0.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</row>
    <row r="173" spans="1:44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</row>
    <row r="174" spans="1:44" x14ac:dyDescent="0.2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</row>
    <row r="175" spans="1:44" x14ac:dyDescent="0.2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</row>
    <row r="176" spans="1:44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</row>
    <row r="177" spans="1:44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</row>
    <row r="178" spans="1:44" x14ac:dyDescent="0.2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</row>
    <row r="179" spans="1:44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</row>
    <row r="180" spans="1:44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</row>
    <row r="181" spans="1:44" x14ac:dyDescent="0.2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</row>
    <row r="182" spans="1:44" x14ac:dyDescent="0.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</row>
    <row r="183" spans="1:44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</row>
    <row r="184" spans="1:44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</row>
    <row r="185" spans="1:44" x14ac:dyDescent="0.2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</row>
    <row r="186" spans="1:44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</row>
    <row r="187" spans="1:44" x14ac:dyDescent="0.2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</row>
    <row r="188" spans="1:44" x14ac:dyDescent="0.2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</row>
    <row r="189" spans="1:44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</row>
    <row r="190" spans="1:44" x14ac:dyDescent="0.2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</row>
    <row r="191" spans="1:44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</row>
    <row r="192" spans="1:44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</row>
    <row r="193" spans="1:44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</row>
    <row r="194" spans="1:44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</row>
    <row r="195" spans="1:44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</row>
    <row r="196" spans="1:44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</row>
    <row r="197" spans="1:44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</row>
    <row r="198" spans="1:44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</row>
    <row r="199" spans="1:44" x14ac:dyDescent="0.2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</row>
    <row r="200" spans="1:44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</row>
    <row r="201" spans="1:44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</row>
    <row r="202" spans="1:44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</row>
    <row r="203" spans="1:44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</row>
    <row r="204" spans="1:44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</row>
    <row r="205" spans="1:44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</row>
    <row r="206" spans="1:44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</row>
    <row r="207" spans="1:44" x14ac:dyDescent="0.2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</row>
    <row r="208" spans="1:44" x14ac:dyDescent="0.2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</row>
    <row r="209" spans="1:44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</row>
    <row r="210" spans="1:44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</row>
    <row r="211" spans="1:44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</row>
    <row r="212" spans="1:44" x14ac:dyDescent="0.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</row>
    <row r="213" spans="1:44" x14ac:dyDescent="0.2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</row>
    <row r="214" spans="1:44" x14ac:dyDescent="0.2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</row>
    <row r="215" spans="1:44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</row>
    <row r="216" spans="1:44" x14ac:dyDescent="0.2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</row>
    <row r="217" spans="1:44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</row>
    <row r="218" spans="1:44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</row>
    <row r="219" spans="1:44" x14ac:dyDescent="0.2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</row>
    <row r="220" spans="1:44" x14ac:dyDescent="0.2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</row>
    <row r="221" spans="1:44" x14ac:dyDescent="0.2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</row>
    <row r="222" spans="1:44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</row>
    <row r="223" spans="1:44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</row>
    <row r="224" spans="1:44" x14ac:dyDescent="0.2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</row>
    <row r="225" spans="1:44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</row>
    <row r="226" spans="1:44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</row>
    <row r="227" spans="1:44" x14ac:dyDescent="0.2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</row>
    <row r="228" spans="1:44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</row>
    <row r="229" spans="1:44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</row>
    <row r="230" spans="1:44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</row>
    <row r="231" spans="1:44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</row>
    <row r="232" spans="1:44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</row>
    <row r="233" spans="1:44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</row>
    <row r="234" spans="1:44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</row>
    <row r="235" spans="1:44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</row>
    <row r="236" spans="1:44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</row>
    <row r="237" spans="1:44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</row>
    <row r="238" spans="1:44" x14ac:dyDescent="0.2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</row>
    <row r="239" spans="1:44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</row>
    <row r="240" spans="1:44" x14ac:dyDescent="0.2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</row>
    <row r="241" spans="1:44" x14ac:dyDescent="0.2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</row>
    <row r="242" spans="1:44" x14ac:dyDescent="0.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</row>
    <row r="243" spans="1:44" x14ac:dyDescent="0.2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</row>
    <row r="244" spans="1:44" x14ac:dyDescent="0.2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</row>
    <row r="245" spans="1:44" x14ac:dyDescent="0.2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</row>
    <row r="246" spans="1:44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</row>
    <row r="247" spans="1:44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</row>
    <row r="248" spans="1:44" x14ac:dyDescent="0.2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</row>
    <row r="249" spans="1:44" x14ac:dyDescent="0.2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</row>
    <row r="250" spans="1:44" x14ac:dyDescent="0.2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</row>
    <row r="251" spans="1:44" x14ac:dyDescent="0.2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</row>
    <row r="252" spans="1:44" x14ac:dyDescent="0.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</row>
    <row r="253" spans="1:44" x14ac:dyDescent="0.2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</row>
    <row r="254" spans="1:44" x14ac:dyDescent="0.2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</row>
    <row r="255" spans="1:44" x14ac:dyDescent="0.2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</row>
    <row r="256" spans="1:44" x14ac:dyDescent="0.2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</row>
    <row r="257" spans="1:44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</row>
    <row r="258" spans="1:44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</row>
    <row r="259" spans="1:44" x14ac:dyDescent="0.2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</row>
    <row r="260" spans="1:44" x14ac:dyDescent="0.2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</row>
    <row r="261" spans="1:44" x14ac:dyDescent="0.2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</row>
    <row r="262" spans="1:44" x14ac:dyDescent="0.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</row>
    <row r="263" spans="1:44" x14ac:dyDescent="0.2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</row>
    <row r="264" spans="1:44" x14ac:dyDescent="0.2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</row>
    <row r="265" spans="1:44" x14ac:dyDescent="0.2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</row>
    <row r="266" spans="1:44" x14ac:dyDescent="0.2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</row>
    <row r="267" spans="1:44" x14ac:dyDescent="0.2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</row>
    <row r="268" spans="1:44" x14ac:dyDescent="0.2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</row>
    <row r="269" spans="1:44" x14ac:dyDescent="0.2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</row>
    <row r="270" spans="1:44" x14ac:dyDescent="0.2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</row>
    <row r="271" spans="1:44" x14ac:dyDescent="0.2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</row>
    <row r="272" spans="1:44" x14ac:dyDescent="0.2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</row>
    <row r="273" spans="2:44" x14ac:dyDescent="0.2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</row>
    <row r="274" spans="2:44" x14ac:dyDescent="0.2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</row>
    <row r="275" spans="2:44" x14ac:dyDescent="0.2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topLeftCell="A2" workbookViewId="0">
      <selection activeCell="Q23" sqref="Q23"/>
    </sheetView>
  </sheetViews>
  <sheetFormatPr defaultRowHeight="12.75" x14ac:dyDescent="0.2"/>
  <cols>
    <col min="1" max="1" width="2.7109375" style="1" customWidth="1"/>
    <col min="2" max="2" width="4.5703125" style="1" customWidth="1"/>
    <col min="3" max="3" width="19.28515625" style="1" customWidth="1"/>
    <col min="4" max="4" width="17.85546875" style="1" customWidth="1"/>
    <col min="5" max="5" width="6.42578125" style="1" customWidth="1"/>
    <col min="6" max="11" width="4.28515625" style="1" customWidth="1"/>
    <col min="12" max="12" width="3.85546875" style="1" customWidth="1"/>
    <col min="13" max="14" width="9.140625" style="1"/>
    <col min="15" max="15" width="2.7109375" style="1" customWidth="1"/>
    <col min="16" max="16384" width="9.140625" style="1"/>
  </cols>
  <sheetData>
    <row r="1" spans="1:15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15" x14ac:dyDescent="0.2">
      <c r="A2" s="10"/>
      <c r="B2" s="180" t="s">
        <v>12</v>
      </c>
      <c r="C2" s="181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10"/>
    </row>
    <row r="3" spans="1:15" x14ac:dyDescent="0.2">
      <c r="A3" s="10"/>
      <c r="B3" s="141" t="s">
        <v>66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32"/>
      <c r="N3" s="32"/>
      <c r="O3" s="10"/>
    </row>
    <row r="4" spans="1:15" x14ac:dyDescent="0.2">
      <c r="A4" s="10"/>
      <c r="B4" s="141" t="s">
        <v>28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32"/>
      <c r="N4" s="32"/>
      <c r="O4" s="10"/>
    </row>
    <row r="5" spans="1:15" x14ac:dyDescent="0.2">
      <c r="A5" s="10"/>
      <c r="B5" s="141" t="s">
        <v>29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32"/>
      <c r="N5" s="32"/>
      <c r="O5" s="10"/>
    </row>
    <row r="6" spans="1:15" x14ac:dyDescent="0.2">
      <c r="A6" s="10"/>
      <c r="B6" s="141" t="s">
        <v>30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32"/>
      <c r="N6" s="32"/>
      <c r="O6" s="10"/>
    </row>
    <row r="7" spans="1:15" x14ac:dyDescent="0.2">
      <c r="A7" s="1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32"/>
      <c r="N7" s="32"/>
      <c r="O7" s="10"/>
    </row>
    <row r="8" spans="1:15" x14ac:dyDescent="0.2">
      <c r="A8" s="10"/>
      <c r="B8" s="141" t="s">
        <v>39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32"/>
      <c r="N8" s="32"/>
      <c r="O8" s="10"/>
    </row>
    <row r="9" spans="1:15" x14ac:dyDescent="0.2">
      <c r="A9" s="10"/>
      <c r="B9" s="141" t="s">
        <v>45</v>
      </c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32"/>
      <c r="N9" s="32"/>
      <c r="O9" s="10"/>
    </row>
    <row r="10" spans="1:15" ht="22.5" customHeight="1" x14ac:dyDescent="0.2">
      <c r="A10" s="10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32"/>
      <c r="N10" s="32"/>
      <c r="O10" s="10"/>
    </row>
    <row r="11" spans="1:15" x14ac:dyDescent="0.2">
      <c r="A11" s="10"/>
      <c r="B11" s="182" t="s">
        <v>13</v>
      </c>
      <c r="C11" s="183"/>
      <c r="D11" s="183" t="s">
        <v>127</v>
      </c>
      <c r="E11" s="183"/>
      <c r="F11" s="183"/>
      <c r="G11" s="183"/>
      <c r="H11" s="183"/>
      <c r="I11" s="186"/>
      <c r="J11" s="186"/>
      <c r="K11" s="186"/>
      <c r="L11" s="186"/>
      <c r="M11" s="32"/>
      <c r="N11" s="32"/>
      <c r="O11" s="10"/>
    </row>
    <row r="12" spans="1:15" x14ac:dyDescent="0.2">
      <c r="A12" s="10"/>
      <c r="B12" s="141"/>
      <c r="C12" s="141"/>
      <c r="D12" s="32"/>
      <c r="E12" s="184" t="s">
        <v>24</v>
      </c>
      <c r="F12" s="185"/>
      <c r="G12" s="185"/>
      <c r="H12" s="32"/>
      <c r="I12" s="32"/>
      <c r="J12" s="32"/>
      <c r="K12" s="32"/>
      <c r="L12" s="32"/>
      <c r="M12" s="32"/>
      <c r="N12" s="32"/>
      <c r="O12" s="10"/>
    </row>
    <row r="13" spans="1:15" ht="13.5" thickBot="1" x14ac:dyDescent="0.25">
      <c r="A13" s="10"/>
      <c r="B13" s="187" t="s">
        <v>14</v>
      </c>
      <c r="C13" s="187" t="s">
        <v>18</v>
      </c>
      <c r="D13" s="188" t="s">
        <v>25</v>
      </c>
      <c r="E13" s="188" t="s">
        <v>14</v>
      </c>
      <c r="F13" s="188" t="s">
        <v>15</v>
      </c>
      <c r="G13" s="188" t="s">
        <v>16</v>
      </c>
      <c r="H13" s="188" t="s">
        <v>2</v>
      </c>
      <c r="I13" s="188" t="s">
        <v>35</v>
      </c>
      <c r="J13" s="188" t="s">
        <v>36</v>
      </c>
      <c r="K13" s="189" t="s">
        <v>26</v>
      </c>
      <c r="L13" s="141"/>
      <c r="M13" s="32"/>
      <c r="N13" s="32"/>
      <c r="O13" s="10"/>
    </row>
    <row r="14" spans="1:15" ht="16.5" thickBot="1" x14ac:dyDescent="0.3">
      <c r="A14" s="10"/>
      <c r="B14" s="187" t="s">
        <v>15</v>
      </c>
      <c r="C14" s="187" t="s">
        <v>19</v>
      </c>
      <c r="D14" s="190" t="s">
        <v>48</v>
      </c>
      <c r="E14" s="191">
        <v>8</v>
      </c>
      <c r="F14" s="191">
        <v>2</v>
      </c>
      <c r="G14" s="191">
        <v>2</v>
      </c>
      <c r="H14" s="191">
        <v>0</v>
      </c>
      <c r="I14" s="192">
        <v>3</v>
      </c>
      <c r="J14" s="193">
        <v>1</v>
      </c>
      <c r="K14" s="22">
        <v>2</v>
      </c>
      <c r="L14" s="141" t="str">
        <f>IF(K14&lt;&gt;"",IF(K14=I14-J14,"Certo","Errado"),"Pense e Responda!")</f>
        <v>Certo</v>
      </c>
      <c r="M14" s="32"/>
      <c r="N14" s="32"/>
      <c r="O14" s="10"/>
    </row>
    <row r="15" spans="1:15" ht="16.5" thickBot="1" x14ac:dyDescent="0.3">
      <c r="A15" s="10"/>
      <c r="B15" s="187" t="s">
        <v>16</v>
      </c>
      <c r="C15" s="187" t="s">
        <v>20</v>
      </c>
      <c r="D15" s="190" t="s">
        <v>47</v>
      </c>
      <c r="E15" s="191">
        <v>7</v>
      </c>
      <c r="F15" s="191">
        <v>2</v>
      </c>
      <c r="G15" s="191">
        <v>2</v>
      </c>
      <c r="H15" s="191">
        <v>0</v>
      </c>
      <c r="I15" s="192">
        <v>9</v>
      </c>
      <c r="J15" s="193">
        <v>1</v>
      </c>
      <c r="K15" s="22"/>
      <c r="L15" s="141" t="str">
        <f t="shared" ref="L15:L21" si="0">IF(K15&lt;&gt;"",IF(K15=I15-J15,"Certo","Errado"),"Pense e Responda!")</f>
        <v>Pense e Responda!</v>
      </c>
      <c r="M15" s="32"/>
      <c r="N15" s="32"/>
      <c r="O15" s="10"/>
    </row>
    <row r="16" spans="1:15" ht="16.5" thickBot="1" x14ac:dyDescent="0.3">
      <c r="A16" s="10"/>
      <c r="B16" s="187" t="s">
        <v>3</v>
      </c>
      <c r="C16" s="187" t="s">
        <v>21</v>
      </c>
      <c r="D16" s="190" t="s">
        <v>40</v>
      </c>
      <c r="E16" s="191">
        <v>4</v>
      </c>
      <c r="F16" s="191">
        <v>2</v>
      </c>
      <c r="G16" s="191">
        <v>1</v>
      </c>
      <c r="H16" s="191">
        <v>0</v>
      </c>
      <c r="I16" s="192">
        <v>3</v>
      </c>
      <c r="J16" s="193">
        <v>1</v>
      </c>
      <c r="K16" s="22"/>
      <c r="L16" s="141" t="str">
        <f t="shared" si="0"/>
        <v>Pense e Responda!</v>
      </c>
      <c r="M16" s="32"/>
      <c r="N16" s="32"/>
      <c r="O16" s="10"/>
    </row>
    <row r="17" spans="1:15" ht="16.5" thickBot="1" x14ac:dyDescent="0.3">
      <c r="A17" s="10"/>
      <c r="B17" s="187" t="s">
        <v>2</v>
      </c>
      <c r="C17" s="187" t="s">
        <v>22</v>
      </c>
      <c r="D17" s="190" t="s">
        <v>27</v>
      </c>
      <c r="E17" s="191">
        <v>3</v>
      </c>
      <c r="F17" s="191">
        <v>2</v>
      </c>
      <c r="G17" s="191">
        <v>1</v>
      </c>
      <c r="H17" s="191">
        <v>1</v>
      </c>
      <c r="I17" s="192">
        <v>4</v>
      </c>
      <c r="J17" s="193">
        <v>2</v>
      </c>
      <c r="K17" s="22"/>
      <c r="L17" s="141" t="str">
        <f t="shared" si="0"/>
        <v>Pense e Responda!</v>
      </c>
      <c r="M17" s="32"/>
      <c r="N17" s="32"/>
      <c r="O17" s="10"/>
    </row>
    <row r="18" spans="1:15" ht="16.5" thickBot="1" x14ac:dyDescent="0.3">
      <c r="A18" s="10"/>
      <c r="B18" s="187" t="s">
        <v>17</v>
      </c>
      <c r="C18" s="187" t="s">
        <v>23</v>
      </c>
      <c r="D18" s="190" t="s">
        <v>41</v>
      </c>
      <c r="E18" s="191">
        <v>1</v>
      </c>
      <c r="F18" s="191">
        <v>2</v>
      </c>
      <c r="G18" s="191">
        <v>0</v>
      </c>
      <c r="H18" s="191">
        <v>1</v>
      </c>
      <c r="I18" s="192">
        <v>1</v>
      </c>
      <c r="J18" s="193">
        <v>3</v>
      </c>
      <c r="K18" s="22">
        <v>-2</v>
      </c>
      <c r="L18" s="141" t="str">
        <f t="shared" si="0"/>
        <v>Certo</v>
      </c>
      <c r="M18" s="32"/>
      <c r="N18" s="32"/>
      <c r="O18" s="10"/>
    </row>
    <row r="19" spans="1:15" ht="16.5" thickBot="1" x14ac:dyDescent="0.3">
      <c r="A19" s="10"/>
      <c r="B19" s="187" t="s">
        <v>35</v>
      </c>
      <c r="C19" s="187" t="s">
        <v>38</v>
      </c>
      <c r="D19" s="190" t="s">
        <v>42</v>
      </c>
      <c r="E19" s="191">
        <v>1</v>
      </c>
      <c r="F19" s="191">
        <v>2</v>
      </c>
      <c r="G19" s="191">
        <v>0</v>
      </c>
      <c r="H19" s="191">
        <v>1</v>
      </c>
      <c r="I19" s="192">
        <v>1</v>
      </c>
      <c r="J19" s="193">
        <v>4</v>
      </c>
      <c r="K19" s="22"/>
      <c r="L19" s="141" t="str">
        <f t="shared" si="0"/>
        <v>Pense e Responda!</v>
      </c>
      <c r="M19" s="32"/>
      <c r="N19" s="32"/>
      <c r="O19" s="10"/>
    </row>
    <row r="20" spans="1:15" ht="16.5" thickBot="1" x14ac:dyDescent="0.3">
      <c r="A20" s="10"/>
      <c r="B20" s="187" t="s">
        <v>36</v>
      </c>
      <c r="C20" s="187" t="s">
        <v>37</v>
      </c>
      <c r="D20" s="190" t="s">
        <v>44</v>
      </c>
      <c r="E20" s="191">
        <v>1</v>
      </c>
      <c r="F20" s="191">
        <v>2</v>
      </c>
      <c r="G20" s="191">
        <v>0</v>
      </c>
      <c r="H20" s="191">
        <v>1</v>
      </c>
      <c r="I20" s="192">
        <v>0</v>
      </c>
      <c r="J20" s="193">
        <v>5</v>
      </c>
      <c r="K20" s="22"/>
      <c r="L20" s="141" t="str">
        <f t="shared" si="0"/>
        <v>Pense e Responda!</v>
      </c>
      <c r="M20" s="32"/>
      <c r="N20" s="32"/>
      <c r="O20" s="10"/>
    </row>
    <row r="21" spans="1:15" ht="14.25" customHeight="1" thickBot="1" x14ac:dyDescent="0.3">
      <c r="A21" s="10"/>
      <c r="B21" s="32"/>
      <c r="C21" s="32"/>
      <c r="D21" s="190" t="s">
        <v>43</v>
      </c>
      <c r="E21" s="191">
        <v>0</v>
      </c>
      <c r="F21" s="191">
        <v>2</v>
      </c>
      <c r="G21" s="191">
        <v>0</v>
      </c>
      <c r="H21" s="191">
        <v>2</v>
      </c>
      <c r="I21" s="192">
        <v>2</v>
      </c>
      <c r="J21" s="193">
        <v>6</v>
      </c>
      <c r="K21" s="22"/>
      <c r="L21" s="141" t="str">
        <f t="shared" si="0"/>
        <v>Pense e Responda!</v>
      </c>
      <c r="M21" s="32"/>
      <c r="N21" s="32"/>
      <c r="O21" s="10"/>
    </row>
    <row r="22" spans="1:15" ht="21.75" customHeight="1" x14ac:dyDescent="0.25">
      <c r="A22" s="10"/>
      <c r="B22" s="167"/>
      <c r="C22" s="32"/>
      <c r="D22" s="141"/>
      <c r="E22" s="194" t="s">
        <v>46</v>
      </c>
      <c r="F22" s="141"/>
      <c r="G22" s="141"/>
      <c r="H22" s="141"/>
      <c r="I22" s="141"/>
      <c r="J22" s="141"/>
      <c r="K22" s="141"/>
      <c r="L22" s="141"/>
      <c r="M22" s="141"/>
      <c r="N22" s="32"/>
      <c r="O22" s="10"/>
    </row>
    <row r="23" spans="1:15" ht="15.75" x14ac:dyDescent="0.25">
      <c r="A23" s="10"/>
      <c r="B23" s="167" t="s">
        <v>125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10"/>
    </row>
    <row r="24" spans="1:15" ht="28.5" customHeight="1" x14ac:dyDescent="0.2">
      <c r="A24" s="10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10"/>
    </row>
    <row r="25" spans="1:15" ht="12" customHeight="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44" spans="2:2" ht="15.75" x14ac:dyDescent="0.25">
      <c r="B44" s="2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Aplicação1</vt:lpstr>
      <vt:lpstr>Aplicação2</vt:lpstr>
      <vt:lpstr>Reta Numerada</vt:lpstr>
      <vt:lpstr>Oposto</vt:lpstr>
      <vt:lpstr>Módulo1</vt:lpstr>
      <vt:lpstr>Módulo2</vt:lpstr>
      <vt:lpstr>Adição</vt:lpstr>
      <vt:lpstr>subtração</vt:lpstr>
      <vt:lpstr>Saldo de Gols</vt:lpstr>
      <vt:lpstr>Créditos</vt:lpstr>
    </vt:vector>
  </TitlesOfParts>
  <Company>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Dirce Maria</dc:creator>
  <cp:lastModifiedBy>Tania Michel Pereira</cp:lastModifiedBy>
  <dcterms:created xsi:type="dcterms:W3CDTF">2010-04-01T17:43:08Z</dcterms:created>
  <dcterms:modified xsi:type="dcterms:W3CDTF">2023-09-22T17:09:19Z</dcterms:modified>
</cp:coreProperties>
</file>