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denis\denis\"/>
    </mc:Choice>
  </mc:AlternateContent>
  <xr:revisionPtr revIDLastSave="0" documentId="8_{FB789FE6-B68B-49E3-BF42-50BE1DD62131}" xr6:coauthVersionLast="47" xr6:coauthVersionMax="47" xr10:uidLastSave="{00000000-0000-0000-0000-000000000000}"/>
  <bookViews>
    <workbookView xWindow="-120" yWindow="-120" windowWidth="20730" windowHeight="11040" tabRatio="667"/>
  </bookViews>
  <sheets>
    <sheet name="aplicação 1" sheetId="1" r:id="rId1"/>
    <sheet name="aplicação 2" sheetId="2" r:id="rId2"/>
    <sheet name="aplicação 3" sheetId="3" r:id="rId3"/>
    <sheet name="exemplo 1" sheetId="4" r:id="rId4"/>
    <sheet name="exemplo 2" sheetId="5" r:id="rId5"/>
    <sheet name="exercicio invest. 2" sheetId="7" r:id="rId6"/>
    <sheet name="Plan1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13" i="2"/>
  <c r="G15" i="2"/>
  <c r="H14" i="2"/>
  <c r="E16" i="3"/>
  <c r="E18" i="3"/>
  <c r="J10" i="4"/>
  <c r="L10" i="4"/>
  <c r="J15" i="4"/>
  <c r="L15" i="4"/>
  <c r="J12" i="5"/>
  <c r="L12" i="5"/>
  <c r="J13" i="5"/>
  <c r="L22" i="7"/>
  <c r="O22" i="7"/>
  <c r="I14" i="2"/>
  <c r="L13" i="5"/>
  <c r="F17" i="3"/>
  <c r="G17" i="3"/>
  <c r="J14" i="5"/>
</calcChain>
</file>

<file path=xl/sharedStrings.xml><?xml version="1.0" encoding="utf-8"?>
<sst xmlns="http://schemas.openxmlformats.org/spreadsheetml/2006/main" count="177" uniqueCount="143">
  <si>
    <t>Vamos a  situação-problema contextualizada?</t>
  </si>
  <si>
    <t>Como o grupo era iniciante, o instrutor previu que cada pessoa desceria 3 metros por minuto.</t>
  </si>
  <si>
    <t>O primeiro a descer chegou a base da montanha em 5 minutos.</t>
  </si>
  <si>
    <r>
      <t xml:space="preserve">a altura, e podemos organizar os dados, considerando  </t>
    </r>
    <r>
      <rPr>
        <b/>
        <sz val="14"/>
        <rFont val="Arial"/>
        <family val="2"/>
      </rPr>
      <t>a descida</t>
    </r>
    <r>
      <rPr>
        <sz val="14"/>
        <rFont val="Arial"/>
        <family val="2"/>
      </rPr>
      <t>:</t>
    </r>
  </si>
  <si>
    <r>
      <t xml:space="preserve">1 minuto     </t>
    </r>
    <r>
      <rPr>
        <b/>
        <sz val="14"/>
        <rFont val="Arial"/>
        <family val="2"/>
      </rPr>
      <t xml:space="preserve"> equivale a</t>
    </r>
    <r>
      <rPr>
        <sz val="14"/>
        <rFont val="Arial"/>
        <family val="2"/>
      </rPr>
      <t xml:space="preserve">      3 metros </t>
    </r>
  </si>
  <si>
    <r>
      <t xml:space="preserve">5 minutos    </t>
    </r>
    <r>
      <rPr>
        <b/>
        <sz val="14"/>
        <rFont val="Arial"/>
        <family val="2"/>
      </rPr>
      <t>equivale a</t>
    </r>
    <r>
      <rPr>
        <sz val="14"/>
        <rFont val="Arial"/>
        <family val="2"/>
      </rPr>
      <t xml:space="preserve">      x metros  </t>
    </r>
  </si>
  <si>
    <r>
      <t xml:space="preserve">percorrida tambem é multiplicada por 5, logo ela é </t>
    </r>
    <r>
      <rPr>
        <b/>
        <i/>
        <sz val="15"/>
        <rFont val="Arial"/>
        <family val="2"/>
      </rPr>
      <t>direta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daí o esquema matematico:</t>
    </r>
  </si>
  <si>
    <t xml:space="preserve">                                                                                                                    </t>
  </si>
  <si>
    <t>propriedade</t>
  </si>
  <si>
    <t xml:space="preserve"> </t>
  </si>
  <si>
    <t xml:space="preserve"> satisfeita</t>
  </si>
  <si>
    <t xml:space="preserve">   razão                                 razão</t>
  </si>
  <si>
    <t>Meios     =</t>
  </si>
  <si>
    <t xml:space="preserve">     1 min.</t>
  </si>
  <si>
    <t>e</t>
  </si>
  <si>
    <t>5 min</t>
  </si>
  <si>
    <t>dai</t>
  </si>
  <si>
    <t xml:space="preserve">      -------  =</t>
  </si>
  <si>
    <t>-------</t>
  </si>
  <si>
    <t>X=15</t>
  </si>
  <si>
    <t>extremos=</t>
  </si>
  <si>
    <r>
      <t xml:space="preserve">o produto = 15 dos meios é </t>
    </r>
    <r>
      <rPr>
        <b/>
        <sz val="15"/>
        <rFont val="Arial"/>
        <family val="2"/>
      </rPr>
      <t xml:space="preserve">igual </t>
    </r>
    <r>
      <rPr>
        <sz val="14"/>
        <rFont val="Arial"/>
        <family val="2"/>
      </rPr>
      <t>ao produto dos extemos.</t>
    </r>
  </si>
  <si>
    <t xml:space="preserve">Como ao inicio foi determinado uma rapidez de 3 metros em cada  minuto, substituindo na   </t>
  </si>
  <si>
    <r>
      <t xml:space="preserve"> </t>
    </r>
    <r>
      <rPr>
        <b/>
        <sz val="14"/>
        <rFont val="Arial"/>
        <family val="2"/>
      </rPr>
      <t xml:space="preserve">celula verde </t>
    </r>
    <r>
      <rPr>
        <sz val="14"/>
        <rFont val="Arial"/>
        <family val="2"/>
      </rPr>
      <t xml:space="preserve"> temos a altura do rapel calculada pela equação:</t>
    </r>
  </si>
  <si>
    <t>igualdade ou equação</t>
  </si>
  <si>
    <r>
      <t>1</t>
    </r>
    <r>
      <rPr>
        <b/>
        <sz val="16"/>
        <rFont val="Arial"/>
        <family val="2"/>
      </rPr>
      <t xml:space="preserve"> *</t>
    </r>
  </si>
  <si>
    <t>X        =</t>
  </si>
  <si>
    <t xml:space="preserve">* 5      </t>
  </si>
  <si>
    <r>
      <t xml:space="preserve">     temos   x</t>
    </r>
    <r>
      <rPr>
        <b/>
        <sz val="12"/>
        <rFont val="Arial"/>
        <family val="2"/>
      </rPr>
      <t>=</t>
    </r>
  </si>
  <si>
    <t>metros</t>
  </si>
  <si>
    <t>incognita</t>
  </si>
  <si>
    <t xml:space="preserve"> Dizemos que essa  situação é gerada pela variação de duas grandezas, tempo e distancia.</t>
  </si>
  <si>
    <t xml:space="preserve"> Essas grandezas variam de forma proporcional, isto é, uma grandeza, tempo, aumentou 5 vezes,</t>
  </si>
  <si>
    <r>
      <t xml:space="preserve"> a outra, grandeza distancia, tambem. A isto chamamos de  </t>
    </r>
    <r>
      <rPr>
        <b/>
        <i/>
        <sz val="13"/>
        <rFont val="Arial"/>
        <family val="2"/>
      </rPr>
      <t>proporção direta.</t>
    </r>
  </si>
  <si>
    <t xml:space="preserve"> interatividade e calculos.</t>
  </si>
  <si>
    <t>(na descida)</t>
  </si>
  <si>
    <t>somente nas celulas verdes:</t>
  </si>
  <si>
    <t>tempo(min.)</t>
  </si>
  <si>
    <t>meios=</t>
  </si>
  <si>
    <t>altura(metr.)</t>
  </si>
  <si>
    <t>Interaja e anote em seu caderno pelo menos 3 proporções encontradas com outros valores e aplique os</t>
  </si>
  <si>
    <t>esquemas acima.</t>
  </si>
  <si>
    <r>
      <t xml:space="preserve"> </t>
    </r>
    <r>
      <rPr>
        <b/>
        <sz val="14"/>
        <rFont val="Arial"/>
        <family val="2"/>
      </rPr>
      <t>Para subir</t>
    </r>
    <r>
      <rPr>
        <sz val="14"/>
        <rFont val="Arial"/>
        <family val="2"/>
      </rPr>
      <t xml:space="preserve"> essa montanha de 15 metros de altura, levei 45 minutos.</t>
    </r>
  </si>
  <si>
    <r>
      <t>Para descer</t>
    </r>
    <r>
      <rPr>
        <sz val="14"/>
        <rFont val="Arial"/>
        <family val="2"/>
      </rPr>
      <t xml:space="preserve"> levei 20 minutos.</t>
    </r>
  </si>
  <si>
    <t xml:space="preserve"> A variação das grandezas, te,mpo e distancia,  na subida e na descida, formam  ou não uma proporção?</t>
  </si>
  <si>
    <t>(na  subida e descida)</t>
  </si>
  <si>
    <r>
      <t xml:space="preserve">Interprete a situação-problema, digite os valores correspondentes  nas </t>
    </r>
    <r>
      <rPr>
        <b/>
        <i/>
        <sz val="14"/>
        <rFont val="Arial"/>
        <family val="2"/>
      </rPr>
      <t>celulas verdes</t>
    </r>
    <r>
      <rPr>
        <sz val="14"/>
        <rFont val="Arial"/>
        <family val="2"/>
      </rPr>
      <t xml:space="preserve"> e  aparecerá   </t>
    </r>
  </si>
  <si>
    <r>
      <t xml:space="preserve">as expressões “é proporção” “não é proporção” na </t>
    </r>
    <r>
      <rPr>
        <b/>
        <i/>
        <sz val="14"/>
        <rFont val="Arial"/>
        <family val="2"/>
      </rPr>
      <t>celula vermelha</t>
    </r>
    <r>
      <rPr>
        <sz val="14"/>
        <rFont val="Arial"/>
        <family val="2"/>
      </rPr>
      <t>:</t>
    </r>
  </si>
  <si>
    <t>subir</t>
  </si>
  <si>
    <t>descer</t>
  </si>
  <si>
    <t>Como eles fazem a conta?  O arquiteto marcou aqui 10 metros mas se esqueceu de indicar o tamanho da outra parede. Como foi feito para descobrir? O mestre de obra disse: “voce ve quanto no  papel correspondente a essa metragem”. Dá 2,5 cm no papel e são 10 m. na realidade. Quanto valepapel   correspondente a essa metragem”. Dá 2,5 cm no papel e são 10 m na realidade. Quanto vale cada cm? Ele disse: “10 é quatro vezes 2,5”. então cada meio centimetro vale 2 metros. Determinada a escala, eles passavam a medida para a parede em que não havia a indicação da metragem. Isso é proporção?</t>
  </si>
  <si>
    <t xml:space="preserve"> Qual o comprimento da parede ou das paredes? como calculamos? Qual a area de uma parede?</t>
  </si>
  <si>
    <r>
      <t xml:space="preserve">Para o calculo da area será considerado como pé-direito 2,70 metros.  Verifica!  Interprete a situação acima, monte a proporção com os dados nas celulas brancas e interaja substituindo o valor correto na </t>
    </r>
    <r>
      <rPr>
        <b/>
        <sz val="12"/>
        <color indexed="8"/>
        <rFont val="Times New Roman"/>
        <family val="1"/>
      </rPr>
      <t>celula verde</t>
    </r>
    <r>
      <rPr>
        <sz val="14"/>
        <rFont val="Times New Roman"/>
        <family val="1"/>
      </rPr>
      <t xml:space="preserve"> e o  retorno serão as expressões </t>
    </r>
    <r>
      <rPr>
        <b/>
        <sz val="12"/>
        <color indexed="8"/>
        <rFont val="Times New Roman"/>
        <family val="1"/>
      </rPr>
      <t>“certo”,</t>
    </r>
    <r>
      <rPr>
        <sz val="14"/>
        <rFont val="Times New Roman"/>
        <family val="1"/>
      </rPr>
      <t xml:space="preserve"> do contrario </t>
    </r>
    <r>
      <rPr>
        <b/>
        <sz val="12"/>
        <color indexed="8"/>
        <rFont val="Times New Roman"/>
        <family val="1"/>
      </rPr>
      <t xml:space="preserve">“errado”. </t>
    </r>
  </si>
  <si>
    <r>
      <t>observação: digitar somente nas celulas</t>
    </r>
    <r>
      <rPr>
        <sz val="13"/>
        <color indexed="49"/>
        <rFont val="Arial"/>
        <family val="2"/>
      </rPr>
      <t xml:space="preserve"> </t>
    </r>
    <r>
      <rPr>
        <b/>
        <sz val="13"/>
        <color indexed="19"/>
        <rFont val="Arial"/>
        <family val="2"/>
      </rPr>
      <t>verdes</t>
    </r>
  </si>
  <si>
    <t>aplicação da proporção em comprimento da parede</t>
  </si>
  <si>
    <t>medidas reais calculadas</t>
  </si>
  <si>
    <t>cm</t>
  </si>
  <si>
    <t>cm  ( na planta baixa)</t>
  </si>
  <si>
    <t>comprimento de parede</t>
  </si>
  <si>
    <t xml:space="preserve">       -------</t>
  </si>
  <si>
    <t>=</t>
  </si>
  <si>
    <t>------</t>
  </si>
  <si>
    <r>
      <t>X</t>
    </r>
    <r>
      <rPr>
        <b/>
        <sz val="15"/>
        <rFont val="Arial"/>
        <family val="2"/>
      </rPr>
      <t>=</t>
    </r>
  </si>
  <si>
    <t>m l</t>
  </si>
  <si>
    <t>m</t>
  </si>
  <si>
    <t>X</t>
  </si>
  <si>
    <t>m      (no real)</t>
  </si>
  <si>
    <t>aplicação da proporção em area da parede</t>
  </si>
  <si>
    <t>m l (comprim. Parede)</t>
  </si>
  <si>
    <t>area de parede</t>
  </si>
  <si>
    <t>---------</t>
  </si>
  <si>
    <t>--------</t>
  </si>
  <si>
    <t>Y=</t>
  </si>
  <si>
    <t>M 2</t>
  </si>
  <si>
    <t>Y</t>
  </si>
  <si>
    <t>M 2(area de parede)</t>
  </si>
  <si>
    <t xml:space="preserve">(OM) O mapa de um loteamento foi desenhado de forma que cada 3 cm no mapa representassem. </t>
  </si>
  <si>
    <t>400metros na realidade.</t>
  </si>
  <si>
    <t xml:space="preserve">No mapa a chacara de meu Tio é um retangulo de lados 1,5 cm e 2,55 cm. </t>
  </si>
  <si>
    <t>Qual a largura real? Qual é o comprimento real? Qual é a area em metros quadrados da chacara?</t>
  </si>
  <si>
    <t>Voce vai interpretar o enunciado, montar a proporção digitando os valores corretos.</t>
  </si>
  <si>
    <r>
      <t>observação:</t>
    </r>
    <r>
      <rPr>
        <sz val="15"/>
        <rFont val="Arial"/>
        <family val="2"/>
      </rPr>
      <t xml:space="preserve"> digitar somente na </t>
    </r>
    <r>
      <rPr>
        <b/>
        <sz val="10.5"/>
        <rFont val="Arial"/>
        <family val="2"/>
      </rPr>
      <t>celula</t>
    </r>
    <r>
      <rPr>
        <b/>
        <sz val="10.5"/>
        <color indexed="49"/>
        <rFont val="Arial"/>
        <family val="2"/>
      </rPr>
      <t xml:space="preserve"> </t>
    </r>
    <r>
      <rPr>
        <b/>
        <sz val="10.5"/>
        <color indexed="19"/>
        <rFont val="Arial"/>
        <family val="2"/>
      </rPr>
      <t xml:space="preserve">verde </t>
    </r>
    <r>
      <rPr>
        <b/>
        <sz val="10.5"/>
        <color indexed="8"/>
        <rFont val="Arial"/>
        <family val="2"/>
      </rPr>
      <t>e aparecerá as expressões “certo” ou “errado”</t>
    </r>
    <r>
      <rPr>
        <b/>
        <sz val="13"/>
        <color indexed="19"/>
        <rFont val="Arial"/>
        <family val="2"/>
      </rPr>
      <t xml:space="preserve">   </t>
    </r>
  </si>
  <si>
    <r>
      <t xml:space="preserve">São proporções? </t>
    </r>
    <r>
      <rPr>
        <sz val="12"/>
        <rFont val="Arial"/>
        <family val="2"/>
      </rPr>
      <t>Lembra de aplicar a propriedade e esquema acima!</t>
    </r>
  </si>
  <si>
    <t>incognitas</t>
  </si>
  <si>
    <t xml:space="preserve">medidas reais da </t>
  </si>
  <si>
    <t>cm   ( no mapa)</t>
  </si>
  <si>
    <t>chacara</t>
  </si>
  <si>
    <r>
      <t>Largura</t>
    </r>
    <r>
      <rPr>
        <b/>
        <sz val="10"/>
        <rFont val="Arial"/>
        <family val="2"/>
      </rPr>
      <t xml:space="preserve"> X</t>
    </r>
    <r>
      <rPr>
        <sz val="10"/>
        <rFont val="Arial"/>
        <family val="2"/>
      </rPr>
      <t>=</t>
    </r>
  </si>
  <si>
    <t>x</t>
  </si>
  <si>
    <t>area=</t>
  </si>
  <si>
    <t>m2</t>
  </si>
  <si>
    <r>
      <t>Comprimento</t>
    </r>
    <r>
      <rPr>
        <b/>
        <sz val="10"/>
        <rFont val="Arial"/>
        <family val="2"/>
      </rPr>
      <t xml:space="preserve"> Y</t>
    </r>
    <r>
      <rPr>
        <sz val="10"/>
        <rFont val="Arial"/>
        <family val="2"/>
      </rPr>
      <t>=</t>
    </r>
  </si>
  <si>
    <t xml:space="preserve">Depois que todo o grupo teve essa experiencia inicial de descida do rapel o instrutor observou que 4 alunos se destacaram, então planejou uma competição entre eles.     </t>
  </si>
  <si>
    <t>o que descesse mais rapido ganharia um premio simbolico.</t>
  </si>
  <si>
    <t>Calculos para se encontrar o participante mais rápido.</t>
  </si>
  <si>
    <t xml:space="preserve"> Digite os valores da tabela no programa interativo,celulas verdes, complete a tabela e indique o vencedor:</t>
  </si>
  <si>
    <t xml:space="preserve">                                                      </t>
  </si>
  <si>
    <t>tempo</t>
  </si>
  <si>
    <t>rapidez</t>
  </si>
  <si>
    <t>marcos</t>
  </si>
  <si>
    <t>robson</t>
  </si>
  <si>
    <r>
      <t xml:space="preserve">coloque os dados e os tempos, somente na celula </t>
    </r>
    <r>
      <rPr>
        <b/>
        <sz val="13"/>
        <color indexed="49"/>
        <rFont val="Arial"/>
        <family val="2"/>
      </rPr>
      <t xml:space="preserve"> </t>
    </r>
    <r>
      <rPr>
        <b/>
        <sz val="13"/>
        <color indexed="55"/>
        <rFont val="Arial"/>
        <family val="2"/>
      </rPr>
      <t>verde:</t>
    </r>
  </si>
  <si>
    <t>janete</t>
  </si>
  <si>
    <t>interpretação do enunciado</t>
  </si>
  <si>
    <t xml:space="preserve">     -     t</t>
  </si>
  <si>
    <t>renato</t>
  </si>
  <si>
    <t xml:space="preserve">     -     x</t>
  </si>
  <si>
    <t>esquema matematico</t>
  </si>
  <si>
    <t>-----</t>
  </si>
  <si>
    <t xml:space="preserve">             ----</t>
  </si>
  <si>
    <r>
      <t>*</t>
    </r>
    <r>
      <rPr>
        <b/>
        <sz val="12"/>
        <rFont val="Arial"/>
        <family val="2"/>
      </rPr>
      <t xml:space="preserve"> </t>
    </r>
    <r>
      <rPr>
        <b/>
        <sz val="13"/>
        <rFont val="Arial"/>
        <family val="2"/>
      </rPr>
      <t>x</t>
    </r>
    <r>
      <rPr>
        <b/>
        <sz val="12"/>
        <rFont val="Arial"/>
        <family val="2"/>
      </rPr>
      <t xml:space="preserve"> =</t>
    </r>
  </si>
  <si>
    <r>
      <t xml:space="preserve"> 3</t>
    </r>
    <r>
      <rPr>
        <b/>
        <sz val="10"/>
        <rFont val="Arial"/>
        <family val="2"/>
      </rPr>
      <t xml:space="preserve"> </t>
    </r>
    <r>
      <rPr>
        <b/>
        <sz val="15"/>
        <rFont val="Arial"/>
        <family val="2"/>
      </rPr>
      <t>*</t>
    </r>
    <r>
      <rPr>
        <b/>
        <sz val="12"/>
        <rFont val="Arial"/>
        <family val="2"/>
      </rPr>
      <t xml:space="preserve"> 5 </t>
    </r>
    <r>
      <rPr>
        <b/>
        <sz val="10"/>
        <rFont val="Arial"/>
        <family val="2"/>
      </rPr>
      <t xml:space="preserve">    </t>
    </r>
    <r>
      <rPr>
        <b/>
        <sz val="12"/>
        <rFont val="Arial"/>
        <family val="2"/>
      </rPr>
      <t>X</t>
    </r>
    <r>
      <rPr>
        <b/>
        <sz val="15"/>
        <rFont val="Arial"/>
        <family val="2"/>
      </rPr>
      <t xml:space="preserve"> =</t>
    </r>
  </si>
  <si>
    <t>15    =</t>
  </si>
  <si>
    <t>Aplicações</t>
  </si>
  <si>
    <r>
      <t>Interpretação da situação-problema:</t>
    </r>
    <r>
      <rPr>
        <sz val="14"/>
        <rFont val="Arial"/>
        <family val="2"/>
      </rPr>
      <t xml:space="preserve"> a razão é a comparação de  duas grandezas, o tempo e  </t>
    </r>
  </si>
  <si>
    <t>Esta interpretação indica  que, se o tempo é multiplicado por 5, a distancia</t>
  </si>
  <si>
    <r>
      <t>As razões, nesse caso, são iguais,ou equivalentes, pois a</t>
    </r>
    <r>
      <rPr>
        <b/>
        <sz val="14"/>
        <rFont val="Arial"/>
        <family val="2"/>
      </rPr>
      <t xml:space="preserve"> propriedade é satisfeita</t>
    </r>
    <r>
      <rPr>
        <sz val="14"/>
        <rFont val="Arial"/>
        <family val="2"/>
      </rPr>
      <t>, isto é,</t>
    </r>
  </si>
  <si>
    <t xml:space="preserve"> Interatividade e calculos.</t>
  </si>
  <si>
    <t xml:space="preserve">Coloque  valores  que satisfaçam a propriedade (igualdade entre os produtos dos extremos e meios), </t>
  </si>
  <si>
    <r>
      <t xml:space="preserve">Exercicio de aplicação da propriedade fundamental na </t>
    </r>
    <r>
      <rPr>
        <b/>
        <i/>
        <sz val="14"/>
        <rFont val="Arial"/>
        <family val="2"/>
      </rPr>
      <t>proporção  (</t>
    </r>
    <r>
      <rPr>
        <i/>
        <sz val="14"/>
        <rFont val="Arial"/>
        <family val="2"/>
      </rPr>
      <t xml:space="preserve">a grandeza </t>
    </r>
    <r>
      <rPr>
        <b/>
        <i/>
        <sz val="14"/>
        <rFont val="Arial"/>
        <family val="2"/>
      </rPr>
      <t>tempo</t>
    </r>
    <r>
      <rPr>
        <i/>
        <sz val="14"/>
        <rFont val="Arial"/>
        <family val="2"/>
      </rPr>
      <t xml:space="preserve"> aumenta e a </t>
    </r>
    <r>
      <rPr>
        <b/>
        <i/>
        <sz val="14"/>
        <rFont val="Arial"/>
        <family val="2"/>
      </rPr>
      <t>altura</t>
    </r>
    <r>
      <rPr>
        <i/>
        <sz val="14"/>
        <rFont val="Arial"/>
        <family val="2"/>
      </rPr>
      <t xml:space="preserve"> também</t>
    </r>
    <r>
      <rPr>
        <b/>
        <i/>
        <sz val="14"/>
        <rFont val="Arial"/>
        <family val="2"/>
      </rPr>
      <t>)</t>
    </r>
    <r>
      <rPr>
        <sz val="14"/>
        <rFont val="Arial"/>
        <family val="2"/>
      </rPr>
      <t xml:space="preserve"> </t>
    </r>
  </si>
  <si>
    <r>
      <t xml:space="preserve">A relação: tempo /  </t>
    </r>
    <r>
      <rPr>
        <b/>
        <sz val="14"/>
        <rFont val="Arial"/>
        <family val="2"/>
      </rPr>
      <t>distancia</t>
    </r>
    <r>
      <rPr>
        <sz val="14"/>
        <rFont val="Arial"/>
        <family val="2"/>
      </rPr>
      <t xml:space="preserve"> (altura)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</t>
    </r>
  </si>
  <si>
    <t>Verificação da propriedade</t>
  </si>
  <si>
    <t xml:space="preserve"> Exemplo de aplicação da propriedade fundamental da proporção  na planilha eletronica, </t>
  </si>
  <si>
    <t xml:space="preserve"> Interaja , verifique e responda!.</t>
  </si>
  <si>
    <r>
      <t xml:space="preserve"> A relação:   tempo  e </t>
    </r>
    <r>
      <rPr>
        <b/>
        <sz val="14"/>
        <rFont val="Arial"/>
        <family val="2"/>
      </rPr>
      <t>distancia</t>
    </r>
    <r>
      <rPr>
        <sz val="14"/>
        <rFont val="Arial"/>
        <family val="2"/>
      </rPr>
      <t xml:space="preserve"> (altura)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</si>
  <si>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t xml:space="preserve">Verificação da </t>
  </si>
  <si>
    <t>Propriedade =</t>
  </si>
  <si>
    <t>Atividades com proporções</t>
  </si>
  <si>
    <t>Aplicação da proporção na largura da chacará</t>
  </si>
  <si>
    <t>Aplicação da proporção no comprimento da chacará</t>
  </si>
  <si>
    <t>Foi feito um estudo com mestres-de-obras, muitos sem escolaridade, que mal assinavam o nome. Mas o raciocinio proporcional é tão essencial nos afazeres deles, como preparação argamassa e de area, que todos o utilizavam corretamente. Foi analisado um dos problemas comuns: como pegar uma planta baixa e saber o tamanho do desenho e calculo de area, que todos  o utilizavam corretamente. Foo analisado um dos problemas comuns: como pegar uma planta baixa e saber o tamanho do desenho e da parede não dimensionada pelo arquiteto?</t>
  </si>
  <si>
    <r>
      <rPr>
        <sz val="13"/>
        <rFont val="Arial"/>
        <family val="2"/>
      </rPr>
      <t>A</t>
    </r>
    <r>
      <rPr>
        <b/>
        <sz val="13"/>
        <rFont val="Arial"/>
        <family val="2"/>
      </rPr>
      <t xml:space="preserve"> proporção </t>
    </r>
    <r>
      <rPr>
        <sz val="12"/>
        <rFont val="Arial"/>
        <family val="2"/>
      </rPr>
      <t>é a igualdade entre duas</t>
    </r>
    <r>
      <rPr>
        <b/>
        <sz val="12"/>
        <rFont val="Arial"/>
        <family val="2"/>
      </rPr>
      <t xml:space="preserve"> razões</t>
    </r>
    <r>
      <rPr>
        <sz val="12"/>
        <rFont val="Arial"/>
        <family val="2"/>
      </rPr>
      <t xml:space="preserve"> correspondentes</t>
    </r>
  </si>
  <si>
    <r>
      <t>Aplicação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 Um grupo do acampamento do 7º ano A resolveu praticar um esporte radical: o rapel.</t>
    </r>
  </si>
  <si>
    <r>
      <t>Questão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 como podemos saber a altura da montanha? Qual era a altura da descida do rapel?</t>
    </r>
  </si>
  <si>
    <t xml:space="preserve">     3 m</t>
  </si>
  <si>
    <t xml:space="preserve">     x  m</t>
  </si>
  <si>
    <t>m/min</t>
  </si>
  <si>
    <r>
      <t xml:space="preserve">a relação: 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rapidez</t>
    </r>
    <r>
      <rPr>
        <b/>
        <sz val="10"/>
        <rFont val="Arial"/>
        <family val="2"/>
      </rPr>
      <t>(m/min)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b/>
        <sz val="14"/>
        <rFont val="Arial"/>
        <family val="2"/>
      </rPr>
      <t>/</t>
    </r>
    <r>
      <rPr>
        <b/>
        <sz val="12"/>
        <rFont val="Arial"/>
        <family val="2"/>
      </rPr>
      <t xml:space="preserve"> </t>
    </r>
    <r>
      <rPr>
        <b/>
        <sz val="13"/>
        <rFont val="Arial"/>
        <family val="2"/>
      </rPr>
      <t xml:space="preserve"> tempo</t>
    </r>
    <r>
      <rPr>
        <b/>
        <sz val="10"/>
        <rFont val="Arial"/>
        <family val="2"/>
      </rPr>
      <t xml:space="preserve">(min) </t>
    </r>
    <r>
      <rPr>
        <b/>
        <sz val="12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(na descida)</t>
    </r>
  </si>
  <si>
    <t>Créditos</t>
  </si>
  <si>
    <t>Autor:</t>
  </si>
  <si>
    <t>Revisado por:</t>
  </si>
  <si>
    <t>Denis Machado Rapel</t>
  </si>
  <si>
    <t>Maria Augusta Sakis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</si>
</sst>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5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3"/>
      <color indexed="55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55"/>
      <name val="Arial"/>
      <family val="2"/>
    </font>
    <font>
      <b/>
      <sz val="14"/>
      <color indexed="8"/>
      <name val="Arial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49"/>
      <name val="Arial"/>
      <family val="2"/>
    </font>
    <font>
      <b/>
      <sz val="13"/>
      <color indexed="19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5"/>
      <color indexed="49"/>
      <name val="Arial"/>
      <family val="2"/>
    </font>
    <font>
      <b/>
      <sz val="10.5"/>
      <color indexed="19"/>
      <name val="Arial"/>
      <family val="2"/>
    </font>
    <font>
      <b/>
      <sz val="10.5"/>
      <color indexed="8"/>
      <name val="Arial"/>
      <family val="2"/>
    </font>
    <font>
      <sz val="12"/>
      <name val="Times New Roman"/>
      <family val="1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3"/>
      <color indexed="49"/>
      <name val="Arial"/>
      <family val="2"/>
    </font>
    <font>
      <b/>
      <sz val="13"/>
      <color indexed="55"/>
      <name val="Arial"/>
      <family val="2"/>
    </font>
    <font>
      <sz val="12"/>
      <color indexed="55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36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sz val="13"/>
      <color rgb="FFFF0000"/>
      <name val="Arial"/>
      <family val="2"/>
    </font>
    <font>
      <sz val="14"/>
      <color rgb="FFFF0000"/>
      <name val="Arial"/>
      <family val="2"/>
    </font>
    <font>
      <sz val="18"/>
      <color rgb="FFFF0000"/>
      <name val="Arial"/>
      <family val="2"/>
    </font>
    <font>
      <sz val="24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11"/>
      </patternFill>
    </fill>
    <fill>
      <patternFill patternType="solid">
        <fgColor indexed="43"/>
        <bgColor indexed="42"/>
      </patternFill>
    </fill>
    <fill>
      <patternFill patternType="solid">
        <fgColor indexed="40"/>
        <bgColor indexed="30"/>
      </patternFill>
    </fill>
    <fill>
      <patternFill patternType="solid">
        <fgColor indexed="51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11"/>
      </patternFill>
    </fill>
    <fill>
      <patternFill patternType="solid">
        <fgColor theme="0"/>
        <bgColor indexed="13"/>
      </patternFill>
    </fill>
    <fill>
      <patternFill patternType="solid">
        <fgColor theme="3" tint="0.79998168889431442"/>
        <bgColor indexed="13"/>
      </patternFill>
    </fill>
    <fill>
      <patternFill patternType="solid">
        <fgColor rgb="FF00B050"/>
        <bgColor indexed="11"/>
      </patternFill>
    </fill>
    <fill>
      <patternFill patternType="solid">
        <fgColor theme="4" tint="0.79998168889431442"/>
        <bgColor indexed="13"/>
      </patternFill>
    </fill>
    <fill>
      <patternFill patternType="solid">
        <fgColor theme="6" tint="-0.249977111117893"/>
        <bgColor indexed="51"/>
      </patternFill>
    </fill>
    <fill>
      <patternFill patternType="solid">
        <fgColor theme="6" tint="-0.249977111117893"/>
        <bgColor indexed="34"/>
      </patternFill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6" tint="-0.249977111117893"/>
        <bgColor indexed="13"/>
      </patternFill>
    </fill>
    <fill>
      <patternFill patternType="solid">
        <fgColor theme="6" tint="-0.249977111117893"/>
        <bgColor indexed="41"/>
      </patternFill>
    </fill>
    <fill>
      <patternFill patternType="solid">
        <fgColor theme="0"/>
        <bgColor indexed="44"/>
      </patternFill>
    </fill>
    <fill>
      <patternFill patternType="solid">
        <fgColor rgb="FF92D050"/>
        <bgColor indexed="13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6" tint="-0.249977111117893"/>
        <bgColor indexed="61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0.79998168889431442"/>
        <bgColor indexed="42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0" fillId="13" borderId="0" xfId="0" applyFill="1"/>
    <xf numFmtId="0" fontId="0" fillId="3" borderId="0" xfId="0" applyFill="1" applyBorder="1"/>
    <xf numFmtId="0" fontId="17" fillId="14" borderId="2" xfId="0" applyFont="1" applyFill="1" applyBorder="1" applyAlignment="1">
      <alignment horizontal="right"/>
    </xf>
    <xf numFmtId="0" fontId="17" fillId="14" borderId="2" xfId="0" applyFont="1" applyFill="1" applyBorder="1"/>
    <xf numFmtId="0" fontId="14" fillId="15" borderId="2" xfId="0" applyFont="1" applyFill="1" applyBorder="1"/>
    <xf numFmtId="0" fontId="2" fillId="16" borderId="2" xfId="0" applyFont="1" applyFill="1" applyBorder="1"/>
    <xf numFmtId="0" fontId="2" fillId="16" borderId="2" xfId="0" applyFont="1" applyFill="1" applyBorder="1" applyAlignment="1">
      <alignment horizontal="right"/>
    </xf>
    <xf numFmtId="0" fontId="2" fillId="15" borderId="2" xfId="0" applyFont="1" applyFill="1" applyBorder="1" applyAlignment="1">
      <alignment horizontal="center"/>
    </xf>
    <xf numFmtId="0" fontId="20" fillId="17" borderId="2" xfId="0" applyFont="1" applyFill="1" applyBorder="1" applyAlignment="1">
      <alignment horizontal="right"/>
    </xf>
    <xf numFmtId="0" fontId="5" fillId="17" borderId="2" xfId="0" applyFont="1" applyFill="1" applyBorder="1"/>
    <xf numFmtId="0" fontId="5" fillId="18" borderId="2" xfId="0" applyFont="1" applyFill="1" applyBorder="1" applyAlignment="1">
      <alignment horizontal="right"/>
    </xf>
    <xf numFmtId="0" fontId="4" fillId="15" borderId="2" xfId="0" applyFont="1" applyFill="1" applyBorder="1"/>
    <xf numFmtId="0" fontId="5" fillId="2" borderId="3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0" fillId="13" borderId="0" xfId="0" applyFill="1" applyAlignment="1">
      <alignment horizontal="left"/>
    </xf>
    <xf numFmtId="0" fontId="0" fillId="0" borderId="0" xfId="0" applyAlignment="1">
      <alignment horizontal="left"/>
    </xf>
    <xf numFmtId="0" fontId="4" fillId="19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1" fillId="20" borderId="2" xfId="0" applyFont="1" applyFill="1" applyBorder="1" applyAlignment="1">
      <alignment horizontal="center"/>
    </xf>
    <xf numFmtId="0" fontId="2" fillId="20" borderId="2" xfId="0" applyFont="1" applyFill="1" applyBorder="1" applyAlignment="1">
      <alignment horizontal="center"/>
    </xf>
    <xf numFmtId="0" fontId="0" fillId="21" borderId="4" xfId="0" applyFill="1" applyBorder="1"/>
    <xf numFmtId="0" fontId="0" fillId="21" borderId="5" xfId="0" applyFill="1" applyBorder="1"/>
    <xf numFmtId="0" fontId="39" fillId="22" borderId="5" xfId="0" applyFont="1" applyFill="1" applyBorder="1"/>
    <xf numFmtId="0" fontId="0" fillId="21" borderId="6" xfId="0" applyFill="1" applyBorder="1"/>
    <xf numFmtId="0" fontId="1" fillId="23" borderId="7" xfId="0" applyFont="1" applyFill="1" applyBorder="1"/>
    <xf numFmtId="0" fontId="2" fillId="23" borderId="0" xfId="0" applyFont="1" applyFill="1" applyBorder="1"/>
    <xf numFmtId="0" fontId="1" fillId="23" borderId="0" xfId="0" applyFont="1" applyFill="1" applyBorder="1"/>
    <xf numFmtId="0" fontId="4" fillId="23" borderId="0" xfId="0" applyFont="1" applyFill="1" applyBorder="1"/>
    <xf numFmtId="0" fontId="0" fillId="23" borderId="0" xfId="0" applyFill="1" applyBorder="1"/>
    <xf numFmtId="0" fontId="0" fillId="23" borderId="8" xfId="0" applyFill="1" applyBorder="1"/>
    <xf numFmtId="0" fontId="0" fillId="23" borderId="7" xfId="0" applyFill="1" applyBorder="1"/>
    <xf numFmtId="0" fontId="5" fillId="23" borderId="0" xfId="0" applyFont="1" applyFill="1" applyBorder="1"/>
    <xf numFmtId="0" fontId="6" fillId="23" borderId="0" xfId="0" applyFont="1" applyFill="1" applyBorder="1"/>
    <xf numFmtId="0" fontId="4" fillId="24" borderId="0" xfId="0" applyFont="1" applyFill="1" applyBorder="1"/>
    <xf numFmtId="0" fontId="0" fillId="24" borderId="0" xfId="0" applyFill="1" applyBorder="1"/>
    <xf numFmtId="0" fontId="1" fillId="24" borderId="0" xfId="0" applyFont="1" applyFill="1" applyBorder="1"/>
    <xf numFmtId="0" fontId="1" fillId="23" borderId="7" xfId="0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/>
    </xf>
    <xf numFmtId="0" fontId="40" fillId="2" borderId="0" xfId="0" applyFont="1" applyFill="1" applyBorder="1"/>
    <xf numFmtId="0" fontId="3" fillId="19" borderId="0" xfId="0" applyFont="1" applyFill="1" applyBorder="1"/>
    <xf numFmtId="0" fontId="1" fillId="19" borderId="0" xfId="0" applyFont="1" applyFill="1" applyBorder="1"/>
    <xf numFmtId="0" fontId="8" fillId="19" borderId="0" xfId="0" applyFont="1" applyFill="1" applyBorder="1" applyAlignment="1">
      <alignment horizontal="center"/>
    </xf>
    <xf numFmtId="0" fontId="3" fillId="23" borderId="0" xfId="0" applyFont="1" applyFill="1" applyBorder="1"/>
    <xf numFmtId="0" fontId="0" fillId="25" borderId="0" xfId="0" applyFill="1" applyBorder="1" applyAlignment="1">
      <alignment horizontal="left"/>
    </xf>
    <xf numFmtId="0" fontId="11" fillId="23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5" fillId="23" borderId="0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0" fontId="41" fillId="23" borderId="0" xfId="0" applyFont="1" applyFill="1" applyBorder="1" applyAlignment="1">
      <alignment horizontal="center"/>
    </xf>
    <xf numFmtId="0" fontId="42" fillId="23" borderId="0" xfId="0" applyFont="1" applyFill="1" applyBorder="1"/>
    <xf numFmtId="0" fontId="0" fillId="26" borderId="0" xfId="0" applyFill="1" applyBorder="1"/>
    <xf numFmtId="0" fontId="0" fillId="26" borderId="8" xfId="0" applyFill="1" applyBorder="1"/>
    <xf numFmtId="0" fontId="43" fillId="23" borderId="0" xfId="0" applyFont="1" applyFill="1" applyBorder="1" applyAlignment="1">
      <alignment horizontal="left"/>
    </xf>
    <xf numFmtId="0" fontId="0" fillId="13" borderId="7" xfId="0" applyFill="1" applyBorder="1"/>
    <xf numFmtId="0" fontId="0" fillId="13" borderId="0" xfId="0" applyFill="1" applyBorder="1"/>
    <xf numFmtId="0" fontId="0" fillId="13" borderId="8" xfId="0" applyFill="1" applyBorder="1"/>
    <xf numFmtId="0" fontId="0" fillId="13" borderId="9" xfId="0" applyFill="1" applyBorder="1"/>
    <xf numFmtId="0" fontId="0" fillId="13" borderId="10" xfId="0" applyFill="1" applyBorder="1"/>
    <xf numFmtId="0" fontId="0" fillId="13" borderId="11" xfId="0" applyFill="1" applyBorder="1"/>
    <xf numFmtId="0" fontId="0" fillId="15" borderId="0" xfId="0" applyFill="1"/>
    <xf numFmtId="0" fontId="4" fillId="15" borderId="0" xfId="0" applyFont="1" applyFill="1"/>
    <xf numFmtId="0" fontId="14" fillId="15" borderId="0" xfId="0" applyFont="1" applyFill="1" applyBorder="1"/>
    <xf numFmtId="0" fontId="44" fillId="15" borderId="0" xfId="0" applyFont="1" applyFill="1" applyBorder="1"/>
    <xf numFmtId="0" fontId="14" fillId="15" borderId="0" xfId="0" applyFont="1" applyFill="1" applyBorder="1" applyAlignment="1">
      <alignment horizontal="left"/>
    </xf>
    <xf numFmtId="0" fontId="2" fillId="15" borderId="0" xfId="0" applyFont="1" applyFill="1" applyBorder="1"/>
    <xf numFmtId="0" fontId="14" fillId="15" borderId="10" xfId="0" applyFont="1" applyFill="1" applyBorder="1"/>
    <xf numFmtId="0" fontId="14" fillId="24" borderId="2" xfId="0" applyFont="1" applyFill="1" applyBorder="1"/>
    <xf numFmtId="0" fontId="14" fillId="27" borderId="2" xfId="0" applyFont="1" applyFill="1" applyBorder="1"/>
    <xf numFmtId="0" fontId="2" fillId="27" borderId="2" xfId="0" applyFont="1" applyFill="1" applyBorder="1" applyAlignment="1">
      <alignment horizontal="right"/>
    </xf>
    <xf numFmtId="0" fontId="14" fillId="27" borderId="2" xfId="0" applyFont="1" applyFill="1" applyBorder="1" applyAlignment="1">
      <alignment horizontal="right"/>
    </xf>
    <xf numFmtId="0" fontId="0" fillId="15" borderId="4" xfId="0" applyFill="1" applyBorder="1"/>
    <xf numFmtId="0" fontId="0" fillId="15" borderId="5" xfId="0" applyFill="1" applyBorder="1"/>
    <xf numFmtId="0" fontId="0" fillId="15" borderId="6" xfId="0" applyFill="1" applyBorder="1"/>
    <xf numFmtId="0" fontId="4" fillId="15" borderId="7" xfId="0" applyFont="1" applyFill="1" applyBorder="1"/>
    <xf numFmtId="0" fontId="0" fillId="15" borderId="0" xfId="0" applyFill="1" applyBorder="1"/>
    <xf numFmtId="0" fontId="0" fillId="15" borderId="8" xfId="0" applyFill="1" applyBorder="1"/>
    <xf numFmtId="0" fontId="14" fillId="15" borderId="8" xfId="0" applyFont="1" applyFill="1" applyBorder="1"/>
    <xf numFmtId="0" fontId="15" fillId="15" borderId="0" xfId="0" applyFont="1" applyFill="1" applyBorder="1"/>
    <xf numFmtId="0" fontId="16" fillId="15" borderId="0" xfId="0" applyFont="1" applyFill="1" applyBorder="1" applyAlignment="1"/>
    <xf numFmtId="0" fontId="14" fillId="15" borderId="7" xfId="0" applyFont="1" applyFill="1" applyBorder="1"/>
    <xf numFmtId="0" fontId="45" fillId="28" borderId="0" xfId="0" applyFont="1" applyFill="1" applyBorder="1"/>
    <xf numFmtId="0" fontId="4" fillId="15" borderId="0" xfId="0" applyFont="1" applyFill="1" applyBorder="1"/>
    <xf numFmtId="0" fontId="0" fillId="15" borderId="7" xfId="0" applyFont="1" applyFill="1" applyBorder="1" applyAlignment="1">
      <alignment horizontal="right"/>
    </xf>
    <xf numFmtId="0" fontId="5" fillId="24" borderId="12" xfId="0" applyFont="1" applyFill="1" applyBorder="1" applyAlignment="1">
      <alignment horizontal="right"/>
    </xf>
    <xf numFmtId="0" fontId="46" fillId="29" borderId="3" xfId="0" applyFont="1" applyFill="1" applyBorder="1"/>
    <xf numFmtId="0" fontId="0" fillId="15" borderId="0" xfId="0" applyFill="1" applyBorder="1" applyAlignment="1">
      <alignment horizontal="left"/>
    </xf>
    <xf numFmtId="0" fontId="4" fillId="15" borderId="5" xfId="0" applyFont="1" applyFill="1" applyBorder="1"/>
    <xf numFmtId="0" fontId="4" fillId="15" borderId="10" xfId="0" applyFont="1" applyFill="1" applyBorder="1"/>
    <xf numFmtId="0" fontId="4" fillId="15" borderId="0" xfId="0" applyFont="1" applyFill="1" applyBorder="1" applyAlignment="1">
      <alignment horizontal="left"/>
    </xf>
    <xf numFmtId="0" fontId="5" fillId="5" borderId="2" xfId="0" applyFont="1" applyFill="1" applyBorder="1"/>
    <xf numFmtId="0" fontId="20" fillId="5" borderId="2" xfId="0" applyFont="1" applyFill="1" applyBorder="1"/>
    <xf numFmtId="0" fontId="5" fillId="24" borderId="2" xfId="0" applyFont="1" applyFill="1" applyBorder="1" applyAlignment="1">
      <alignment horizontal="right"/>
    </xf>
    <xf numFmtId="0" fontId="4" fillId="15" borderId="4" xfId="0" applyFont="1" applyFill="1" applyBorder="1"/>
    <xf numFmtId="0" fontId="0" fillId="15" borderId="5" xfId="0" applyFill="1" applyBorder="1" applyAlignment="1">
      <alignment horizontal="left"/>
    </xf>
    <xf numFmtId="0" fontId="4" fillId="15" borderId="8" xfId="0" applyFont="1" applyFill="1" applyBorder="1"/>
    <xf numFmtId="0" fontId="5" fillId="15" borderId="7" xfId="0" applyFont="1" applyFill="1" applyBorder="1"/>
    <xf numFmtId="0" fontId="18" fillId="15" borderId="0" xfId="0" applyFont="1" applyFill="1" applyBorder="1" applyAlignment="1">
      <alignment horizontal="left"/>
    </xf>
    <xf numFmtId="0" fontId="19" fillId="15" borderId="0" xfId="0" applyFont="1" applyFill="1" applyBorder="1" applyAlignment="1">
      <alignment horizontal="left"/>
    </xf>
    <xf numFmtId="0" fontId="47" fillId="15" borderId="0" xfId="0" applyFont="1" applyFill="1" applyBorder="1"/>
    <xf numFmtId="0" fontId="47" fillId="15" borderId="0" xfId="0" applyFont="1" applyFill="1" applyBorder="1" applyAlignment="1"/>
    <xf numFmtId="0" fontId="5" fillId="25" borderId="0" xfId="0" applyFont="1" applyFill="1" applyBorder="1" applyAlignment="1">
      <alignment horizontal="center"/>
    </xf>
    <xf numFmtId="0" fontId="12" fillId="15" borderId="7" xfId="0" applyFont="1" applyFill="1" applyBorder="1"/>
    <xf numFmtId="0" fontId="0" fillId="13" borderId="10" xfId="0" applyFill="1" applyBorder="1" applyAlignment="1">
      <alignment horizontal="left"/>
    </xf>
    <xf numFmtId="0" fontId="21" fillId="13" borderId="6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0" fillId="13" borderId="0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6" borderId="0" xfId="0" applyFill="1" applyBorder="1"/>
    <xf numFmtId="0" fontId="0" fillId="30" borderId="8" xfId="0" applyFill="1" applyBorder="1"/>
    <xf numFmtId="0" fontId="0" fillId="31" borderId="0" xfId="0" applyFont="1" applyFill="1" applyBorder="1"/>
    <xf numFmtId="0" fontId="14" fillId="13" borderId="0" xfId="0" applyFont="1" applyFill="1" applyBorder="1"/>
    <xf numFmtId="0" fontId="9" fillId="7" borderId="0" xfId="0" applyFont="1" applyFill="1" applyBorder="1"/>
    <xf numFmtId="0" fontId="25" fillId="7" borderId="0" xfId="0" applyFont="1" applyFill="1" applyBorder="1"/>
    <xf numFmtId="0" fontId="9" fillId="8" borderId="0" xfId="0" applyFont="1" applyFill="1" applyBorder="1"/>
    <xf numFmtId="0" fontId="25" fillId="8" borderId="0" xfId="0" applyFont="1" applyFill="1" applyBorder="1"/>
    <xf numFmtId="0" fontId="25" fillId="9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25" fillId="11" borderId="0" xfId="0" applyFont="1" applyFill="1" applyBorder="1"/>
    <xf numFmtId="0" fontId="9" fillId="9" borderId="0" xfId="0" applyFont="1" applyFill="1" applyBorder="1" applyAlignment="1">
      <alignment horizontal="left"/>
    </xf>
    <xf numFmtId="0" fontId="9" fillId="9" borderId="0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right"/>
    </xf>
    <xf numFmtId="0" fontId="9" fillId="11" borderId="0" xfId="0" applyFont="1" applyFill="1" applyBorder="1"/>
    <xf numFmtId="0" fontId="25" fillId="13" borderId="0" xfId="0" applyFont="1" applyFill="1" applyBorder="1"/>
    <xf numFmtId="0" fontId="25" fillId="32" borderId="0" xfId="0" applyFont="1" applyFill="1" applyBorder="1"/>
    <xf numFmtId="0" fontId="25" fillId="32" borderId="0" xfId="0" applyFont="1" applyFill="1" applyBorder="1" applyAlignment="1">
      <alignment horizontal="center"/>
    </xf>
    <xf numFmtId="0" fontId="25" fillId="33" borderId="0" xfId="0" applyFont="1" applyFill="1" applyBorder="1"/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/>
    <xf numFmtId="0" fontId="9" fillId="9" borderId="0" xfId="0" applyFont="1" applyFill="1" applyBorder="1" applyAlignment="1">
      <alignment horizontal="right"/>
    </xf>
    <xf numFmtId="0" fontId="0" fillId="13" borderId="6" xfId="0" applyFill="1" applyBorder="1"/>
    <xf numFmtId="0" fontId="25" fillId="13" borderId="7" xfId="0" applyFont="1" applyFill="1" applyBorder="1"/>
    <xf numFmtId="0" fontId="25" fillId="11" borderId="0" xfId="0" applyFont="1" applyFill="1" applyBorder="1" applyAlignment="1">
      <alignment horizontal="left"/>
    </xf>
    <xf numFmtId="0" fontId="9" fillId="31" borderId="7" xfId="0" applyFont="1" applyFill="1" applyBorder="1"/>
    <xf numFmtId="0" fontId="0" fillId="0" borderId="0" xfId="0" applyBorder="1"/>
    <xf numFmtId="0" fontId="9" fillId="12" borderId="0" xfId="0" applyFont="1" applyFill="1" applyBorder="1" applyAlignment="1">
      <alignment horizontal="center"/>
    </xf>
    <xf numFmtId="0" fontId="9" fillId="34" borderId="0" xfId="0" applyFont="1" applyFill="1" applyBorder="1"/>
    <xf numFmtId="0" fontId="25" fillId="34" borderId="0" xfId="0" applyFont="1" applyFill="1" applyBorder="1"/>
    <xf numFmtId="0" fontId="9" fillId="35" borderId="0" xfId="0" applyFont="1" applyFill="1" applyBorder="1"/>
    <xf numFmtId="0" fontId="9" fillId="4" borderId="0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right"/>
    </xf>
    <xf numFmtId="0" fontId="25" fillId="11" borderId="0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25" fillId="36" borderId="0" xfId="0" applyFont="1" applyFill="1" applyBorder="1"/>
    <xf numFmtId="0" fontId="0" fillId="37" borderId="6" xfId="0" applyFill="1" applyBorder="1"/>
    <xf numFmtId="0" fontId="9" fillId="38" borderId="0" xfId="0" applyFont="1" applyFill="1" applyBorder="1"/>
    <xf numFmtId="0" fontId="25" fillId="38" borderId="0" xfId="0" applyFont="1" applyFill="1" applyBorder="1"/>
    <xf numFmtId="0" fontId="0" fillId="13" borderId="4" xfId="0" applyFill="1" applyBorder="1"/>
    <xf numFmtId="0" fontId="0" fillId="13" borderId="5" xfId="0" applyFill="1" applyBorder="1"/>
    <xf numFmtId="0" fontId="12" fillId="2" borderId="0" xfId="0" applyFont="1" applyFill="1" applyBorder="1" applyAlignment="1">
      <alignment horizontal="center"/>
    </xf>
    <xf numFmtId="0" fontId="1" fillId="15" borderId="0" xfId="0" applyFont="1" applyFill="1" applyBorder="1"/>
    <xf numFmtId="0" fontId="33" fillId="15" borderId="0" xfId="0" applyFont="1" applyFill="1" applyBorder="1"/>
    <xf numFmtId="0" fontId="36" fillId="31" borderId="0" xfId="0" applyFont="1" applyFill="1" applyBorder="1" applyAlignment="1"/>
    <xf numFmtId="0" fontId="1" fillId="15" borderId="0" xfId="0" applyFont="1" applyFill="1" applyBorder="1" applyAlignment="1">
      <alignment horizontal="left"/>
    </xf>
    <xf numFmtId="0" fontId="12" fillId="15" borderId="0" xfId="0" applyFont="1" applyFill="1" applyBorder="1" applyAlignment="1">
      <alignment horizontal="right"/>
    </xf>
    <xf numFmtId="0" fontId="3" fillId="15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15" borderId="0" xfId="0" applyNumberFormat="1" applyFont="1" applyFill="1" applyBorder="1" applyAlignment="1">
      <alignment horizontal="center"/>
    </xf>
    <xf numFmtId="0" fontId="10" fillId="15" borderId="0" xfId="0" applyFont="1" applyFill="1" applyBorder="1" applyAlignment="1">
      <alignment horizontal="left"/>
    </xf>
    <xf numFmtId="0" fontId="3" fillId="15" borderId="0" xfId="0" applyFont="1" applyFill="1" applyBorder="1" applyAlignment="1">
      <alignment horizontal="right"/>
    </xf>
    <xf numFmtId="0" fontId="5" fillId="15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left"/>
    </xf>
    <xf numFmtId="12" fontId="8" fillId="15" borderId="0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left"/>
    </xf>
    <xf numFmtId="0" fontId="26" fillId="15" borderId="0" xfId="0" applyFont="1" applyFill="1" applyBorder="1" applyAlignment="1">
      <alignment horizontal="right"/>
    </xf>
    <xf numFmtId="0" fontId="2" fillId="15" borderId="0" xfId="0" applyFont="1" applyFill="1" applyBorder="1" applyAlignment="1">
      <alignment horizontal="center"/>
    </xf>
    <xf numFmtId="0" fontId="0" fillId="24" borderId="1" xfId="0" applyFont="1" applyFill="1" applyBorder="1"/>
    <xf numFmtId="0" fontId="1" fillId="32" borderId="0" xfId="0" applyFont="1" applyFill="1" applyBorder="1"/>
    <xf numFmtId="0" fontId="0" fillId="15" borderId="0" xfId="0" applyFill="1" applyBorder="1" applyAlignment="1">
      <alignment horizontal="center"/>
    </xf>
    <xf numFmtId="0" fontId="0" fillId="15" borderId="0" xfId="0" applyFont="1" applyFill="1" applyBorder="1"/>
    <xf numFmtId="0" fontId="3" fillId="25" borderId="1" xfId="0" applyFont="1" applyFill="1" applyBorder="1"/>
    <xf numFmtId="0" fontId="3" fillId="25" borderId="1" xfId="0" applyFont="1" applyFill="1" applyBorder="1" applyAlignment="1">
      <alignment horizontal="left"/>
    </xf>
    <xf numFmtId="0" fontId="4" fillId="32" borderId="1" xfId="0" applyFont="1" applyFill="1" applyBorder="1"/>
    <xf numFmtId="0" fontId="31" fillId="39" borderId="0" xfId="0" applyFont="1" applyFill="1" applyBorder="1"/>
    <xf numFmtId="0" fontId="0" fillId="39" borderId="0" xfId="0" applyFill="1" applyBorder="1"/>
    <xf numFmtId="0" fontId="1" fillId="40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/>
    </xf>
    <xf numFmtId="0" fontId="48" fillId="41" borderId="4" xfId="0" applyFont="1" applyFill="1" applyBorder="1" applyAlignment="1"/>
    <xf numFmtId="0" fontId="48" fillId="41" borderId="5" xfId="0" applyFont="1" applyFill="1" applyBorder="1" applyAlignment="1"/>
    <xf numFmtId="0" fontId="48" fillId="41" borderId="6" xfId="0" applyFont="1" applyFill="1" applyBorder="1" applyAlignment="1"/>
    <xf numFmtId="0" fontId="11" fillId="13" borderId="0" xfId="0" applyFont="1" applyFill="1" applyBorder="1"/>
    <xf numFmtId="0" fontId="48" fillId="13" borderId="0" xfId="0" applyFont="1" applyFill="1" applyAlignment="1"/>
    <xf numFmtId="0" fontId="10" fillId="13" borderId="0" xfId="0" applyFont="1" applyFill="1" applyBorder="1"/>
    <xf numFmtId="0" fontId="0" fillId="13" borderId="7" xfId="0" applyFill="1" applyBorder="1" applyAlignment="1">
      <alignment horizontal="center" vertical="top" wrapText="1"/>
    </xf>
    <xf numFmtId="0" fontId="0" fillId="13" borderId="0" xfId="0" applyFill="1" applyBorder="1" applyAlignment="1">
      <alignment horizontal="center" vertical="top" wrapText="1"/>
    </xf>
    <xf numFmtId="0" fontId="21" fillId="13" borderId="4" xfId="0" applyFont="1" applyFill="1" applyBorder="1" applyAlignment="1">
      <alignment horizontal="center" vertical="top" wrapText="1"/>
    </xf>
    <xf numFmtId="0" fontId="21" fillId="13" borderId="5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38" fillId="37" borderId="4" xfId="0" applyFont="1" applyFill="1" applyBorder="1" applyAlignment="1">
      <alignment horizontal="center"/>
    </xf>
    <xf numFmtId="0" fontId="38" fillId="37" borderId="5" xfId="0" applyFont="1" applyFill="1" applyBorder="1" applyAlignment="1">
      <alignment horizontal="center"/>
    </xf>
    <xf numFmtId="0" fontId="26" fillId="1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83CAFF"/>
      <rgbColor rgb="00CC6633"/>
      <rgbColor rgb="00E6E64C"/>
      <rgbColor rgb="00CCFFFF"/>
      <rgbColor rgb="00660066"/>
      <rgbColor rgb="00FF8080"/>
      <rgbColor rgb="000099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CCCC00"/>
      <rgbColor rgb="00FFD320"/>
      <rgbColor rgb="00FF950E"/>
      <rgbColor rgb="00FF6633"/>
      <rgbColor rgb="00666699"/>
      <rgbColor rgb="007DA647"/>
      <rgbColor rgb="00003366"/>
      <rgbColor rgb="00339966"/>
      <rgbColor rgb="00003300"/>
      <rgbColor rgb="00333300"/>
      <rgbColor rgb="00993300"/>
      <rgbColor rgb="00FF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54"/>
  <sheetViews>
    <sheetView tabSelected="1" workbookViewId="0">
      <selection activeCell="K57" sqref="K57"/>
    </sheetView>
  </sheetViews>
  <sheetFormatPr defaultColWidth="11.5703125" defaultRowHeight="12.75" x14ac:dyDescent="0.2"/>
  <cols>
    <col min="6" max="6" width="13.85546875" customWidth="1"/>
    <col min="13" max="86" width="11.5703125" style="3"/>
  </cols>
  <sheetData>
    <row r="1" spans="1:12" ht="39" customHeight="1" x14ac:dyDescent="0.55000000000000004">
      <c r="A1" s="27"/>
      <c r="B1" s="28"/>
      <c r="C1" s="28"/>
      <c r="D1" s="28"/>
      <c r="E1" s="29" t="s">
        <v>113</v>
      </c>
      <c r="F1" s="28"/>
      <c r="G1" s="28"/>
      <c r="H1" s="28"/>
      <c r="I1" s="28"/>
      <c r="J1" s="28"/>
      <c r="K1" s="28"/>
      <c r="L1" s="30"/>
    </row>
    <row r="2" spans="1:12" ht="18" x14ac:dyDescent="0.25">
      <c r="A2" s="31"/>
      <c r="B2" s="32" t="s">
        <v>131</v>
      </c>
      <c r="C2" s="33"/>
      <c r="D2" s="33"/>
      <c r="E2" s="33"/>
      <c r="F2" s="33"/>
      <c r="G2" s="33"/>
      <c r="H2" s="33"/>
      <c r="I2" s="34"/>
      <c r="J2" s="35"/>
      <c r="K2" s="35"/>
      <c r="L2" s="36"/>
    </row>
    <row r="3" spans="1:12" ht="18" x14ac:dyDescent="0.25">
      <c r="A3" s="37"/>
      <c r="B3" s="38" t="s">
        <v>0</v>
      </c>
      <c r="C3" s="34"/>
      <c r="D3" s="34"/>
      <c r="E3" s="34"/>
      <c r="F3" s="34"/>
      <c r="G3" s="34"/>
      <c r="H3" s="34"/>
      <c r="I3" s="34"/>
      <c r="J3" s="35"/>
      <c r="K3" s="35"/>
      <c r="L3" s="36"/>
    </row>
    <row r="4" spans="1:12" ht="18.75" x14ac:dyDescent="0.3">
      <c r="A4" s="37"/>
      <c r="B4" s="39" t="s">
        <v>132</v>
      </c>
      <c r="C4" s="34"/>
      <c r="D4" s="34"/>
      <c r="E4" s="34"/>
      <c r="F4" s="34"/>
      <c r="G4" s="34"/>
      <c r="H4" s="34"/>
      <c r="I4" s="34"/>
      <c r="J4" s="35"/>
      <c r="K4" s="35"/>
      <c r="L4" s="36"/>
    </row>
    <row r="5" spans="1:12" ht="18" x14ac:dyDescent="0.25">
      <c r="A5" s="37"/>
      <c r="B5" s="34" t="s">
        <v>1</v>
      </c>
      <c r="C5" s="34"/>
      <c r="D5" s="34"/>
      <c r="E5" s="34"/>
      <c r="F5" s="34"/>
      <c r="G5" s="34"/>
      <c r="H5" s="34"/>
      <c r="I5" s="34"/>
      <c r="J5" s="35"/>
      <c r="K5" s="35"/>
      <c r="L5" s="36"/>
    </row>
    <row r="6" spans="1:12" ht="18" x14ac:dyDescent="0.25">
      <c r="A6" s="37"/>
      <c r="B6" s="34" t="s">
        <v>2</v>
      </c>
      <c r="C6" s="34"/>
      <c r="D6" s="34"/>
      <c r="E6" s="34"/>
      <c r="F6" s="34"/>
      <c r="G6" s="34"/>
      <c r="H6" s="34"/>
      <c r="I6" s="34"/>
      <c r="J6" s="35"/>
      <c r="K6" s="35"/>
      <c r="L6" s="36"/>
    </row>
    <row r="7" spans="1:12" ht="18.75" x14ac:dyDescent="0.3">
      <c r="A7" s="37"/>
      <c r="B7" s="39" t="s">
        <v>133</v>
      </c>
      <c r="C7" s="34"/>
      <c r="D7" s="34"/>
      <c r="E7" s="34"/>
      <c r="F7" s="34"/>
      <c r="G7" s="34"/>
      <c r="H7" s="34"/>
      <c r="I7" s="34"/>
      <c r="J7" s="35"/>
      <c r="K7" s="35"/>
      <c r="L7" s="36"/>
    </row>
    <row r="8" spans="1:12" ht="18" x14ac:dyDescent="0.25">
      <c r="A8" s="37"/>
      <c r="B8" s="34"/>
      <c r="C8" s="34"/>
      <c r="D8" s="34"/>
      <c r="E8" s="34"/>
      <c r="F8" s="34"/>
      <c r="G8" s="34"/>
      <c r="H8" s="34"/>
      <c r="I8" s="34"/>
      <c r="J8" s="35"/>
      <c r="K8" s="35"/>
      <c r="L8" s="36"/>
    </row>
    <row r="9" spans="1:12" ht="18" x14ac:dyDescent="0.25">
      <c r="A9" s="37"/>
      <c r="B9" s="38" t="s">
        <v>114</v>
      </c>
      <c r="C9" s="34"/>
      <c r="D9" s="34"/>
      <c r="E9" s="34"/>
      <c r="F9" s="34"/>
      <c r="G9" s="34"/>
      <c r="H9" s="34"/>
      <c r="I9" s="34"/>
      <c r="J9" s="35"/>
      <c r="K9" s="35"/>
      <c r="L9" s="36"/>
    </row>
    <row r="10" spans="1:12" ht="18" x14ac:dyDescent="0.25">
      <c r="A10" s="37"/>
      <c r="B10" s="34" t="s">
        <v>3</v>
      </c>
      <c r="C10" s="33"/>
      <c r="D10" s="35"/>
      <c r="E10" s="35"/>
      <c r="F10" s="35"/>
      <c r="G10" s="35"/>
      <c r="H10" s="35"/>
      <c r="I10" s="33"/>
      <c r="J10" s="35"/>
      <c r="K10" s="35"/>
      <c r="L10" s="36"/>
    </row>
    <row r="11" spans="1:12" ht="18" x14ac:dyDescent="0.25">
      <c r="A11" s="37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8" x14ac:dyDescent="0.25">
      <c r="A12" s="37"/>
      <c r="B12" s="35"/>
      <c r="C12" s="35"/>
      <c r="D12" s="35"/>
      <c r="E12" s="40" t="s">
        <v>4</v>
      </c>
      <c r="F12" s="41"/>
      <c r="G12" s="41"/>
      <c r="H12" s="42"/>
      <c r="I12" s="35"/>
      <c r="J12" s="35"/>
      <c r="K12" s="35"/>
      <c r="L12" s="36"/>
    </row>
    <row r="13" spans="1:12" ht="18" x14ac:dyDescent="0.25">
      <c r="A13" s="37"/>
      <c r="B13" s="35"/>
      <c r="C13" s="35"/>
      <c r="D13" s="35"/>
      <c r="E13" s="40"/>
      <c r="F13" s="41"/>
      <c r="G13" s="41"/>
      <c r="H13" s="41"/>
      <c r="I13" s="35"/>
      <c r="J13" s="35"/>
      <c r="K13" s="35"/>
      <c r="L13" s="36"/>
    </row>
    <row r="14" spans="1:12" ht="18" x14ac:dyDescent="0.25">
      <c r="A14" s="43"/>
      <c r="B14" s="44"/>
      <c r="C14" s="44"/>
      <c r="D14" s="44"/>
      <c r="E14" s="40" t="s">
        <v>5</v>
      </c>
      <c r="F14" s="41"/>
      <c r="G14" s="41"/>
      <c r="H14" s="41"/>
      <c r="I14" s="35"/>
      <c r="J14" s="35"/>
      <c r="K14" s="35"/>
      <c r="L14" s="36"/>
    </row>
    <row r="15" spans="1:12" ht="18" x14ac:dyDescent="0.25">
      <c r="A15" s="37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1:12" ht="18" x14ac:dyDescent="0.25">
      <c r="A16" s="37"/>
      <c r="B16" s="34" t="s">
        <v>115</v>
      </c>
      <c r="C16" s="33"/>
      <c r="D16" s="33"/>
      <c r="E16" s="33"/>
      <c r="F16" s="33"/>
      <c r="G16" s="33"/>
      <c r="H16" s="35"/>
      <c r="I16" s="35"/>
      <c r="J16" s="35"/>
      <c r="K16" s="35"/>
      <c r="L16" s="36"/>
    </row>
    <row r="17" spans="1:12" ht="19.5" x14ac:dyDescent="0.3">
      <c r="A17" s="37"/>
      <c r="B17" s="34" t="s">
        <v>6</v>
      </c>
      <c r="C17" s="33"/>
      <c r="D17" s="33"/>
      <c r="E17" s="33"/>
      <c r="F17" s="33"/>
      <c r="G17" s="33"/>
      <c r="H17" s="35"/>
      <c r="I17" s="35"/>
      <c r="J17" s="35"/>
      <c r="K17" s="35"/>
      <c r="L17" s="36"/>
    </row>
    <row r="18" spans="1:12" ht="18" x14ac:dyDescent="0.25">
      <c r="A18" s="37"/>
      <c r="B18" s="34" t="s">
        <v>7</v>
      </c>
      <c r="C18" s="33"/>
      <c r="D18" s="33"/>
      <c r="E18" s="33"/>
      <c r="F18" s="33"/>
      <c r="G18" s="33"/>
      <c r="H18" s="35"/>
      <c r="I18" s="35"/>
      <c r="J18" s="45" t="s">
        <v>8</v>
      </c>
      <c r="K18" s="35"/>
      <c r="L18" s="36"/>
    </row>
    <row r="19" spans="1:12" ht="18" x14ac:dyDescent="0.25">
      <c r="A19" s="37"/>
      <c r="B19" s="34" t="s">
        <v>9</v>
      </c>
      <c r="C19" s="33"/>
      <c r="D19" s="33"/>
      <c r="E19" s="33"/>
      <c r="F19" s="33"/>
      <c r="G19" s="33"/>
      <c r="H19" s="35"/>
      <c r="I19" s="35"/>
      <c r="J19" s="45" t="s">
        <v>10</v>
      </c>
      <c r="K19" s="35"/>
      <c r="L19" s="36"/>
    </row>
    <row r="20" spans="1:12" ht="18" x14ac:dyDescent="0.25">
      <c r="A20" s="37"/>
      <c r="B20" s="34"/>
      <c r="C20" s="46" t="s">
        <v>11</v>
      </c>
      <c r="D20" s="33"/>
      <c r="E20" s="47"/>
      <c r="F20" s="33"/>
      <c r="G20" s="48">
        <v>1</v>
      </c>
      <c r="H20" s="48">
        <v>5</v>
      </c>
      <c r="I20" s="49" t="s">
        <v>12</v>
      </c>
      <c r="J20" s="50">
        <v>15</v>
      </c>
      <c r="K20" s="35"/>
      <c r="L20" s="36"/>
    </row>
    <row r="21" spans="1:12" ht="20.25" x14ac:dyDescent="0.3">
      <c r="A21" s="37"/>
      <c r="B21" s="34"/>
      <c r="C21" s="20" t="s">
        <v>13</v>
      </c>
      <c r="D21" s="51" t="s">
        <v>14</v>
      </c>
      <c r="E21" s="52" t="s">
        <v>15</v>
      </c>
      <c r="F21" s="53" t="s">
        <v>16</v>
      </c>
      <c r="G21" s="48" t="s">
        <v>17</v>
      </c>
      <c r="H21" s="48" t="s">
        <v>18</v>
      </c>
      <c r="I21" s="33"/>
      <c r="J21" s="35"/>
      <c r="K21" s="35"/>
      <c r="L21" s="36"/>
    </row>
    <row r="22" spans="1:12" ht="18" x14ac:dyDescent="0.25">
      <c r="A22" s="37"/>
      <c r="B22" s="34"/>
      <c r="C22" s="20" t="s">
        <v>134</v>
      </c>
      <c r="D22" s="33"/>
      <c r="E22" s="52" t="s">
        <v>135</v>
      </c>
      <c r="F22" s="33"/>
      <c r="G22" s="48">
        <v>3</v>
      </c>
      <c r="H22" s="48" t="s">
        <v>19</v>
      </c>
      <c r="I22" s="49" t="s">
        <v>20</v>
      </c>
      <c r="J22" s="50">
        <v>15</v>
      </c>
      <c r="K22" s="35"/>
      <c r="L22" s="36"/>
    </row>
    <row r="23" spans="1:12" ht="18" x14ac:dyDescent="0.25">
      <c r="A23" s="37"/>
      <c r="B23" s="34"/>
      <c r="C23" s="54"/>
      <c r="D23" s="33"/>
      <c r="E23" s="44"/>
      <c r="F23" s="33"/>
      <c r="G23" s="55"/>
      <c r="H23" s="55"/>
      <c r="I23" s="49"/>
      <c r="J23" s="35"/>
      <c r="K23" s="35"/>
      <c r="L23" s="36"/>
    </row>
    <row r="24" spans="1:12" ht="18" x14ac:dyDescent="0.25">
      <c r="A24" s="37"/>
      <c r="B24" s="32" t="s">
        <v>116</v>
      </c>
      <c r="C24" s="54"/>
      <c r="D24" s="33"/>
      <c r="E24" s="44"/>
      <c r="F24" s="33"/>
      <c r="G24" s="33"/>
      <c r="H24" s="35"/>
      <c r="I24" s="35"/>
      <c r="J24" s="35"/>
      <c r="K24" s="35"/>
      <c r="L24" s="36"/>
    </row>
    <row r="25" spans="1:12" ht="19.5" x14ac:dyDescent="0.3">
      <c r="A25" s="37"/>
      <c r="B25" s="32" t="s">
        <v>21</v>
      </c>
      <c r="C25" s="54"/>
      <c r="D25" s="33"/>
      <c r="E25" s="44"/>
      <c r="F25" s="33"/>
      <c r="G25" s="33"/>
      <c r="H25" s="35"/>
      <c r="I25" s="35"/>
      <c r="J25" s="35"/>
      <c r="K25" s="35"/>
      <c r="L25" s="36"/>
    </row>
    <row r="26" spans="1:12" ht="18" x14ac:dyDescent="0.25">
      <c r="A26" s="37"/>
      <c r="B26" s="32" t="s">
        <v>22</v>
      </c>
      <c r="C26" s="54"/>
      <c r="D26" s="33"/>
      <c r="E26" s="44"/>
      <c r="F26" s="33"/>
      <c r="G26" s="33"/>
      <c r="H26" s="35"/>
      <c r="I26" s="35"/>
      <c r="J26" s="35"/>
      <c r="K26" s="35"/>
      <c r="L26" s="36"/>
    </row>
    <row r="27" spans="1:12" ht="18" x14ac:dyDescent="0.25">
      <c r="A27" s="37"/>
      <c r="B27" s="32" t="s">
        <v>23</v>
      </c>
      <c r="C27" s="54"/>
      <c r="D27" s="33"/>
      <c r="E27" s="44"/>
      <c r="F27" s="33"/>
      <c r="G27" s="33"/>
      <c r="H27" s="35"/>
      <c r="I27" s="35"/>
      <c r="J27" s="35"/>
      <c r="K27" s="35"/>
      <c r="L27" s="36"/>
    </row>
    <row r="28" spans="1:12" ht="18" x14ac:dyDescent="0.25">
      <c r="A28" s="37"/>
      <c r="B28" s="34"/>
      <c r="C28" s="54"/>
      <c r="D28" s="33"/>
      <c r="E28" s="44"/>
      <c r="F28" s="33"/>
      <c r="G28" s="33"/>
      <c r="H28" s="35"/>
      <c r="I28" s="35"/>
      <c r="J28" s="35"/>
      <c r="K28" s="35"/>
      <c r="L28" s="36"/>
    </row>
    <row r="29" spans="1:12" ht="18" x14ac:dyDescent="0.25">
      <c r="A29" s="37"/>
      <c r="B29" s="54"/>
      <c r="C29" s="56" t="s">
        <v>24</v>
      </c>
      <c r="D29" s="44"/>
      <c r="E29" s="44"/>
      <c r="F29" s="33"/>
      <c r="G29" s="33"/>
      <c r="H29" s="35"/>
      <c r="I29" s="35"/>
      <c r="J29" s="35"/>
      <c r="K29" s="35"/>
      <c r="L29" s="36"/>
    </row>
    <row r="30" spans="1:12" ht="20.25" x14ac:dyDescent="0.3">
      <c r="A30" s="37"/>
      <c r="B30" s="21" t="s">
        <v>25</v>
      </c>
      <c r="C30" s="22" t="s">
        <v>26</v>
      </c>
      <c r="D30" s="23">
        <v>3</v>
      </c>
      <c r="E30" s="24" t="s">
        <v>27</v>
      </c>
      <c r="F30" s="25" t="s">
        <v>28</v>
      </c>
      <c r="G30" s="26">
        <f>(D30*5)/1</f>
        <v>15</v>
      </c>
      <c r="H30" s="57" t="s">
        <v>29</v>
      </c>
      <c r="I30" s="58"/>
      <c r="J30" s="58"/>
      <c r="K30" s="58"/>
      <c r="L30" s="59"/>
    </row>
    <row r="31" spans="1:12" ht="18" x14ac:dyDescent="0.25">
      <c r="A31" s="37"/>
      <c r="B31" s="34"/>
      <c r="C31" s="60" t="s">
        <v>30</v>
      </c>
      <c r="D31" s="33"/>
      <c r="E31" s="44"/>
      <c r="F31" s="33"/>
      <c r="G31" s="33"/>
      <c r="H31" s="35"/>
      <c r="I31" s="35"/>
      <c r="J31" s="35"/>
      <c r="K31" s="35"/>
      <c r="L31" s="36"/>
    </row>
    <row r="32" spans="1:12" ht="16.5" x14ac:dyDescent="0.25">
      <c r="A32" s="37"/>
      <c r="B32" s="32" t="s">
        <v>31</v>
      </c>
      <c r="C32" s="33"/>
      <c r="D32" s="33"/>
      <c r="E32" s="33"/>
      <c r="F32" s="33"/>
      <c r="G32" s="33"/>
      <c r="H32" s="35"/>
      <c r="I32" s="35"/>
      <c r="J32" s="35"/>
      <c r="K32" s="35"/>
      <c r="L32" s="36"/>
    </row>
    <row r="33" spans="1:12" ht="16.5" x14ac:dyDescent="0.25">
      <c r="A33" s="37"/>
      <c r="B33" s="32" t="s">
        <v>32</v>
      </c>
      <c r="C33" s="33"/>
      <c r="D33" s="33"/>
      <c r="E33" s="33"/>
      <c r="F33" s="33"/>
      <c r="G33" s="33"/>
      <c r="H33" s="35"/>
      <c r="I33" s="35"/>
      <c r="J33" s="35"/>
      <c r="K33" s="35"/>
      <c r="L33" s="36"/>
    </row>
    <row r="34" spans="1:12" ht="16.5" x14ac:dyDescent="0.25">
      <c r="A34" s="37"/>
      <c r="B34" s="32" t="s">
        <v>33</v>
      </c>
      <c r="C34" s="33"/>
      <c r="D34" s="33"/>
      <c r="E34" s="33"/>
      <c r="F34" s="33"/>
      <c r="G34" s="33"/>
      <c r="H34" s="35"/>
      <c r="I34" s="35"/>
      <c r="J34" s="35"/>
      <c r="K34" s="35"/>
      <c r="L34" s="36"/>
    </row>
    <row r="35" spans="1:12" ht="18" x14ac:dyDescent="0.25">
      <c r="A35" s="37"/>
      <c r="B35" s="34"/>
      <c r="C35" s="33"/>
      <c r="D35" s="33"/>
      <c r="E35" s="33"/>
      <c r="F35" s="33"/>
      <c r="G35" s="33"/>
      <c r="H35" s="35"/>
      <c r="I35" s="35"/>
      <c r="J35" s="35"/>
      <c r="K35" s="35"/>
      <c r="L35" s="36"/>
    </row>
    <row r="36" spans="1:12" s="3" customFormat="1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3"/>
    </row>
    <row r="37" spans="1:12" s="3" customFormat="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3"/>
    </row>
    <row r="38" spans="1:12" s="3" customFormat="1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</row>
    <row r="39" spans="1:12" s="3" customFormat="1" x14ac:dyDescent="0.2"/>
    <row r="40" spans="1:12" s="3" customFormat="1" x14ac:dyDescent="0.2"/>
    <row r="41" spans="1:12" s="3" customFormat="1" x14ac:dyDescent="0.2"/>
    <row r="42" spans="1:12" s="3" customFormat="1" x14ac:dyDescent="0.2"/>
    <row r="43" spans="1:12" s="3" customFormat="1" x14ac:dyDescent="0.2"/>
    <row r="44" spans="1:12" s="3" customFormat="1" x14ac:dyDescent="0.2"/>
    <row r="45" spans="1:12" s="3" customFormat="1" x14ac:dyDescent="0.2"/>
    <row r="46" spans="1:12" s="3" customFormat="1" x14ac:dyDescent="0.2"/>
    <row r="47" spans="1:12" s="3" customFormat="1" x14ac:dyDescent="0.2"/>
    <row r="48" spans="1:1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37"/>
  <sheetViews>
    <sheetView workbookViewId="0">
      <selection activeCell="F46" sqref="F46"/>
    </sheetView>
  </sheetViews>
  <sheetFormatPr defaultColWidth="11.5703125" defaultRowHeight="12.75" x14ac:dyDescent="0.2"/>
  <cols>
    <col min="2" max="2" width="11.28515625" customWidth="1"/>
    <col min="3" max="3" width="16.5703125" customWidth="1"/>
    <col min="7" max="7" width="18.5703125" customWidth="1"/>
    <col min="9" max="9" width="15.140625" customWidth="1"/>
    <col min="13" max="74" width="11.5703125" style="3"/>
  </cols>
  <sheetData>
    <row r="1" spans="1:12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8" x14ac:dyDescent="0.2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18.75" x14ac:dyDescent="0.3">
      <c r="A3" s="81" t="s">
        <v>119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84"/>
    </row>
    <row r="4" spans="1:12" ht="18" x14ac:dyDescent="0.25">
      <c r="A4" s="81" t="s">
        <v>117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84"/>
    </row>
    <row r="5" spans="1:12" ht="18" x14ac:dyDescent="0.25">
      <c r="A5" s="81" t="s">
        <v>120</v>
      </c>
      <c r="B5" s="69"/>
      <c r="C5" s="69"/>
      <c r="D5" s="85" t="s">
        <v>35</v>
      </c>
      <c r="E5" s="69"/>
      <c r="F5" s="69"/>
      <c r="G5" s="69"/>
      <c r="H5" s="69"/>
      <c r="I5" s="69"/>
      <c r="J5" s="69"/>
      <c r="K5" s="69"/>
      <c r="L5" s="84"/>
    </row>
    <row r="6" spans="1:12" ht="18" x14ac:dyDescent="0.25">
      <c r="A6" s="81"/>
      <c r="B6" s="69"/>
      <c r="C6" s="69"/>
      <c r="D6" s="69"/>
      <c r="E6" s="69"/>
      <c r="F6" s="69"/>
      <c r="G6" s="69"/>
      <c r="H6" s="69"/>
      <c r="I6" s="69"/>
      <c r="J6" s="69"/>
      <c r="K6" s="69"/>
      <c r="L6" s="84"/>
    </row>
    <row r="7" spans="1:12" ht="18" x14ac:dyDescent="0.25">
      <c r="A7" s="81" t="s">
        <v>118</v>
      </c>
      <c r="B7" s="69"/>
      <c r="C7" s="69"/>
      <c r="D7" s="86"/>
      <c r="E7" s="69"/>
      <c r="F7" s="69"/>
      <c r="G7" s="69"/>
      <c r="H7" s="69"/>
      <c r="I7" s="69"/>
      <c r="J7" s="69"/>
      <c r="K7" s="69"/>
      <c r="L7" s="84"/>
    </row>
    <row r="8" spans="1:12" ht="18" x14ac:dyDescent="0.25">
      <c r="A8" s="81" t="s">
        <v>36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84"/>
    </row>
    <row r="9" spans="1:12" ht="16.5" x14ac:dyDescent="0.25">
      <c r="A9" s="87"/>
      <c r="B9" s="69"/>
      <c r="C9" s="69"/>
      <c r="D9" s="69"/>
      <c r="E9" s="69"/>
      <c r="F9" s="69"/>
      <c r="G9" s="69"/>
      <c r="H9" s="69"/>
      <c r="I9" s="69"/>
      <c r="J9" s="69"/>
      <c r="K9" s="69"/>
      <c r="L9" s="84"/>
    </row>
    <row r="10" spans="1:12" ht="16.5" x14ac:dyDescent="0.25">
      <c r="A10" s="87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84"/>
    </row>
    <row r="11" spans="1:12" ht="20.25" x14ac:dyDescent="0.3">
      <c r="A11" s="87"/>
      <c r="B11" s="69"/>
      <c r="C11" s="70" t="s">
        <v>121</v>
      </c>
      <c r="D11" s="69"/>
      <c r="E11" s="71"/>
      <c r="F11" s="69"/>
      <c r="G11" s="69"/>
      <c r="H11" s="69"/>
      <c r="I11" s="69"/>
      <c r="J11" s="69"/>
      <c r="K11" s="69"/>
      <c r="L11" s="84"/>
    </row>
    <row r="12" spans="1:12" ht="16.5" x14ac:dyDescent="0.25">
      <c r="A12" s="87"/>
      <c r="B12" s="72"/>
      <c r="C12" s="69"/>
      <c r="D12" s="69"/>
      <c r="E12" s="73"/>
      <c r="F12" s="73"/>
      <c r="G12" s="69"/>
      <c r="H12" s="69"/>
      <c r="I12" s="69"/>
      <c r="J12" s="69"/>
      <c r="K12" s="69"/>
      <c r="L12" s="84"/>
    </row>
    <row r="13" spans="1:12" ht="16.5" x14ac:dyDescent="0.25">
      <c r="A13" s="87"/>
      <c r="B13" s="72"/>
      <c r="C13" s="76" t="s">
        <v>37</v>
      </c>
      <c r="D13" s="8">
        <v>6</v>
      </c>
      <c r="E13" s="5">
        <v>6</v>
      </c>
      <c r="F13" s="77" t="s">
        <v>38</v>
      </c>
      <c r="G13" s="9">
        <f>D15*E13</f>
        <v>18</v>
      </c>
      <c r="H13" s="74"/>
      <c r="I13" s="69"/>
      <c r="J13" s="69"/>
      <c r="K13" s="69"/>
      <c r="L13" s="84"/>
    </row>
    <row r="14" spans="1:12" ht="16.5" x14ac:dyDescent="0.25">
      <c r="A14" s="87"/>
      <c r="B14" s="72"/>
      <c r="C14" s="7"/>
      <c r="D14" s="7"/>
      <c r="E14" s="7"/>
      <c r="F14" s="7"/>
      <c r="G14" s="7"/>
      <c r="H14" s="10">
        <f>G13/G15</f>
        <v>1</v>
      </c>
      <c r="I14" s="88" t="str">
        <f>IF(G13=G15,"é proporção","não é proporção")</f>
        <v>é proporção</v>
      </c>
      <c r="J14" s="69"/>
      <c r="K14" s="69"/>
      <c r="L14" s="84"/>
    </row>
    <row r="15" spans="1:12" ht="16.5" x14ac:dyDescent="0.25">
      <c r="A15" s="87"/>
      <c r="B15" s="72"/>
      <c r="C15" s="76" t="s">
        <v>39</v>
      </c>
      <c r="D15" s="8">
        <v>3</v>
      </c>
      <c r="E15" s="6">
        <v>3</v>
      </c>
      <c r="F15" s="77" t="s">
        <v>20</v>
      </c>
      <c r="G15" s="9">
        <f>D13*E15</f>
        <v>18</v>
      </c>
      <c r="H15" s="75"/>
      <c r="I15" s="69" t="s">
        <v>9</v>
      </c>
      <c r="J15" s="69"/>
      <c r="K15" s="69"/>
      <c r="L15" s="84"/>
    </row>
    <row r="16" spans="1:12" ht="16.5" x14ac:dyDescent="0.25">
      <c r="A16" s="87"/>
      <c r="B16" s="72"/>
      <c r="C16" s="72"/>
      <c r="D16" s="69"/>
      <c r="E16" s="69"/>
      <c r="F16" s="69"/>
      <c r="G16" s="69"/>
      <c r="H16" s="69"/>
      <c r="I16" s="69"/>
      <c r="J16" s="69"/>
      <c r="K16" s="69"/>
      <c r="L16" s="84"/>
    </row>
    <row r="17" spans="1:12" ht="18" x14ac:dyDescent="0.25">
      <c r="A17" s="87"/>
      <c r="B17" s="89" t="s">
        <v>40</v>
      </c>
      <c r="C17" s="69"/>
      <c r="D17" s="69"/>
      <c r="E17" s="69"/>
      <c r="F17" s="69"/>
      <c r="G17" s="69"/>
      <c r="H17" s="69"/>
      <c r="I17" s="69"/>
      <c r="J17" s="69"/>
      <c r="K17" s="69"/>
      <c r="L17" s="84"/>
    </row>
    <row r="18" spans="1:12" ht="18" x14ac:dyDescent="0.25">
      <c r="A18" s="90"/>
      <c r="B18" s="89" t="s">
        <v>41</v>
      </c>
      <c r="C18" s="82"/>
      <c r="D18" s="82"/>
      <c r="E18" s="82"/>
      <c r="F18" s="82"/>
      <c r="G18" s="82"/>
      <c r="H18" s="82"/>
      <c r="I18" s="82"/>
      <c r="J18" s="69"/>
      <c r="K18" s="69"/>
      <c r="L18" s="84"/>
    </row>
    <row r="19" spans="1:12" s="3" customForma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3"/>
    </row>
    <row r="20" spans="1:12" s="3" customForma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</row>
    <row r="21" spans="1:12" s="3" customForma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s="3" customFormat="1" x14ac:dyDescent="0.2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</row>
    <row r="23" spans="1:12" s="3" customFormat="1" x14ac:dyDescent="0.2"/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26"/>
  <sheetViews>
    <sheetView workbookViewId="0">
      <selection activeCell="C23" sqref="C23"/>
    </sheetView>
  </sheetViews>
  <sheetFormatPr defaultColWidth="11.5703125" defaultRowHeight="12.75" x14ac:dyDescent="0.2"/>
  <cols>
    <col min="1" max="1" width="19.5703125" customWidth="1"/>
    <col min="3" max="3" width="22.85546875" customWidth="1"/>
    <col min="4" max="4" width="23.140625" style="19" customWidth="1"/>
    <col min="5" max="5" width="22.42578125" customWidth="1"/>
    <col min="6" max="6" width="13.28515625" customWidth="1"/>
    <col min="7" max="7" width="20.7109375" customWidth="1"/>
    <col min="8" max="8" width="8.28515625" customWidth="1"/>
    <col min="12" max="73" width="11.5703125" style="3"/>
  </cols>
  <sheetData>
    <row r="1" spans="1:11" ht="18" x14ac:dyDescent="0.25">
      <c r="A1" s="100"/>
      <c r="B1" s="79"/>
      <c r="C1" s="79"/>
      <c r="D1" s="101"/>
      <c r="E1" s="79"/>
      <c r="F1" s="79"/>
      <c r="G1" s="79"/>
      <c r="H1" s="79"/>
      <c r="I1" s="80"/>
      <c r="J1" s="67"/>
      <c r="K1" s="67"/>
    </row>
    <row r="2" spans="1:11" ht="18" x14ac:dyDescent="0.25">
      <c r="A2" s="81" t="s">
        <v>122</v>
      </c>
      <c r="B2" s="89"/>
      <c r="C2" s="89"/>
      <c r="D2" s="96"/>
      <c r="E2" s="89"/>
      <c r="F2" s="89"/>
      <c r="G2" s="89"/>
      <c r="H2" s="89"/>
      <c r="I2" s="102"/>
      <c r="J2" s="68"/>
      <c r="K2" s="68"/>
    </row>
    <row r="3" spans="1:11" ht="18" x14ac:dyDescent="0.25">
      <c r="A3" s="81" t="s">
        <v>42</v>
      </c>
      <c r="B3" s="89"/>
      <c r="C3" s="89"/>
      <c r="D3" s="96"/>
      <c r="E3" s="89"/>
      <c r="F3" s="89"/>
      <c r="G3" s="89"/>
      <c r="H3" s="89"/>
      <c r="I3" s="102"/>
      <c r="J3" s="68"/>
      <c r="K3" s="68"/>
    </row>
    <row r="4" spans="1:11" ht="18" x14ac:dyDescent="0.25">
      <c r="A4" s="103" t="s">
        <v>43</v>
      </c>
      <c r="B4" s="89"/>
      <c r="C4" s="89"/>
      <c r="D4" s="96"/>
      <c r="E4" s="89"/>
      <c r="F4" s="89"/>
      <c r="G4" s="89"/>
      <c r="H4" s="89"/>
      <c r="I4" s="102"/>
      <c r="J4" s="68"/>
      <c r="K4" s="68"/>
    </row>
    <row r="5" spans="1:11" ht="18" x14ac:dyDescent="0.25">
      <c r="A5" s="81" t="s">
        <v>44</v>
      </c>
      <c r="B5" s="89"/>
      <c r="C5" s="89"/>
      <c r="D5" s="96"/>
      <c r="E5" s="89"/>
      <c r="F5" s="89"/>
      <c r="G5" s="89"/>
      <c r="H5" s="89"/>
      <c r="I5" s="102"/>
      <c r="J5" s="68"/>
      <c r="K5" s="68"/>
    </row>
    <row r="6" spans="1:11" ht="18" x14ac:dyDescent="0.25">
      <c r="A6" s="81" t="s">
        <v>123</v>
      </c>
      <c r="B6" s="89"/>
      <c r="C6" s="89"/>
      <c r="D6" s="96"/>
      <c r="E6" s="89"/>
      <c r="F6" s="89"/>
      <c r="G6" s="89"/>
      <c r="H6" s="89"/>
      <c r="I6" s="102"/>
      <c r="J6" s="68"/>
      <c r="K6" s="68"/>
    </row>
    <row r="7" spans="1:11" ht="18" x14ac:dyDescent="0.25">
      <c r="A7" s="81" t="s">
        <v>124</v>
      </c>
      <c r="B7" s="89"/>
      <c r="C7" s="89"/>
      <c r="D7" s="104" t="s">
        <v>45</v>
      </c>
      <c r="E7" s="89"/>
      <c r="F7" s="89"/>
      <c r="G7" s="89"/>
      <c r="H7" s="89"/>
      <c r="I7" s="102"/>
      <c r="J7" s="68"/>
      <c r="K7" s="68"/>
    </row>
    <row r="8" spans="1:11" ht="18" x14ac:dyDescent="0.25">
      <c r="A8" s="81"/>
      <c r="B8" s="89"/>
      <c r="C8" s="89"/>
      <c r="D8" s="96"/>
      <c r="E8" s="89"/>
      <c r="F8" s="89"/>
      <c r="G8" s="89"/>
      <c r="H8" s="89"/>
      <c r="I8" s="102"/>
      <c r="J8" s="68"/>
      <c r="K8" s="68"/>
    </row>
    <row r="9" spans="1:11" ht="18.75" x14ac:dyDescent="0.3">
      <c r="A9" s="81" t="s">
        <v>46</v>
      </c>
      <c r="B9" s="89"/>
      <c r="C9" s="89"/>
      <c r="D9" s="105"/>
      <c r="E9" s="89"/>
      <c r="F9" s="89"/>
      <c r="G9" s="89"/>
      <c r="H9" s="89"/>
      <c r="I9" s="102"/>
      <c r="J9" s="68"/>
      <c r="K9" s="68"/>
    </row>
    <row r="10" spans="1:11" ht="18.75" x14ac:dyDescent="0.3">
      <c r="A10" s="81" t="s">
        <v>47</v>
      </c>
      <c r="B10" s="89"/>
      <c r="C10" s="89"/>
      <c r="D10" s="96"/>
      <c r="E10" s="89"/>
      <c r="F10" s="89"/>
      <c r="G10" s="89"/>
      <c r="H10" s="89"/>
      <c r="I10" s="102"/>
      <c r="J10" s="68"/>
      <c r="K10" s="68"/>
    </row>
    <row r="11" spans="1:11" ht="18" x14ac:dyDescent="0.25">
      <c r="A11" s="81"/>
      <c r="B11" s="89"/>
      <c r="C11" s="89"/>
      <c r="D11" s="96"/>
      <c r="E11" s="96"/>
      <c r="F11" s="96"/>
      <c r="G11" s="89"/>
      <c r="H11" s="89"/>
      <c r="I11" s="102"/>
      <c r="J11" s="68"/>
      <c r="K11" s="68"/>
    </row>
    <row r="12" spans="1:11" ht="23.25" x14ac:dyDescent="0.35">
      <c r="A12" s="81"/>
      <c r="B12" s="89"/>
      <c r="C12" s="89"/>
      <c r="D12" s="96"/>
      <c r="E12" s="106"/>
      <c r="F12" s="96"/>
      <c r="G12" s="89"/>
      <c r="H12" s="89"/>
      <c r="I12" s="102"/>
      <c r="J12" s="68"/>
      <c r="K12" s="68"/>
    </row>
    <row r="13" spans="1:11" ht="23.25" x14ac:dyDescent="0.35">
      <c r="A13" s="81"/>
      <c r="B13" s="89"/>
      <c r="C13" s="106" t="s">
        <v>125</v>
      </c>
      <c r="D13" s="107" t="s">
        <v>126</v>
      </c>
      <c r="E13" s="108">
        <v>1</v>
      </c>
      <c r="F13" s="96"/>
      <c r="G13" s="89"/>
      <c r="H13" s="89"/>
      <c r="I13" s="102"/>
      <c r="J13" s="68"/>
      <c r="K13" s="68"/>
    </row>
    <row r="14" spans="1:11" ht="18" x14ac:dyDescent="0.25">
      <c r="A14" s="81"/>
      <c r="B14" s="89"/>
      <c r="C14" s="89"/>
      <c r="D14" s="96"/>
      <c r="E14" s="89"/>
      <c r="F14" s="96"/>
      <c r="G14" s="89"/>
      <c r="H14" s="89"/>
      <c r="I14" s="102"/>
      <c r="J14" s="68"/>
      <c r="K14" s="68"/>
    </row>
    <row r="15" spans="1:11" ht="18" x14ac:dyDescent="0.25">
      <c r="A15" s="103"/>
      <c r="B15" s="13" t="s">
        <v>48</v>
      </c>
      <c r="C15" s="13" t="s">
        <v>49</v>
      </c>
      <c r="D15" s="96"/>
      <c r="E15" s="89"/>
      <c r="F15" s="89"/>
      <c r="G15" s="89"/>
      <c r="H15" s="89"/>
      <c r="I15" s="102"/>
      <c r="J15" s="68"/>
      <c r="K15" s="68"/>
    </row>
    <row r="16" spans="1:11" ht="18" x14ac:dyDescent="0.25">
      <c r="A16" s="13" t="s">
        <v>37</v>
      </c>
      <c r="B16" s="12">
        <v>3</v>
      </c>
      <c r="C16" s="11">
        <v>5</v>
      </c>
      <c r="D16" s="16" t="s">
        <v>38</v>
      </c>
      <c r="E16" s="91">
        <f>B18*C16</f>
        <v>75</v>
      </c>
      <c r="F16" s="95"/>
      <c r="G16" s="95"/>
      <c r="H16" s="89"/>
      <c r="I16" s="102"/>
      <c r="J16" s="68"/>
      <c r="K16" s="68"/>
    </row>
    <row r="17" spans="1:11" ht="18" x14ac:dyDescent="0.25">
      <c r="A17" s="14"/>
      <c r="B17" s="14"/>
      <c r="C17" s="14"/>
      <c r="D17" s="17"/>
      <c r="E17" s="14"/>
      <c r="F17" s="15">
        <f>E18/E16</f>
        <v>0.6</v>
      </c>
      <c r="G17" s="92" t="str">
        <f>IF(F17=1,"é proporção","não é proporção")</f>
        <v>não é proporção</v>
      </c>
      <c r="H17" s="89"/>
      <c r="I17" s="102"/>
      <c r="J17" s="68"/>
      <c r="K17" s="68"/>
    </row>
    <row r="18" spans="1:11" ht="18" x14ac:dyDescent="0.25">
      <c r="A18" s="13" t="s">
        <v>39</v>
      </c>
      <c r="B18" s="97">
        <v>15</v>
      </c>
      <c r="C18" s="98">
        <v>15</v>
      </c>
      <c r="D18" s="16" t="s">
        <v>20</v>
      </c>
      <c r="E18" s="99">
        <f>B16*C18</f>
        <v>45</v>
      </c>
      <c r="F18" s="94"/>
      <c r="G18" s="94"/>
      <c r="H18" s="89"/>
      <c r="I18" s="102"/>
      <c r="J18" s="68"/>
      <c r="K18" s="68"/>
    </row>
    <row r="19" spans="1:11" s="3" customFormat="1" x14ac:dyDescent="0.2">
      <c r="A19" s="109"/>
      <c r="B19" s="82"/>
      <c r="C19" s="82"/>
      <c r="D19" s="93"/>
      <c r="E19" s="82"/>
      <c r="F19" s="82"/>
      <c r="G19" s="82"/>
      <c r="H19" s="82"/>
      <c r="I19" s="83"/>
      <c r="J19" s="67"/>
      <c r="K19" s="67"/>
    </row>
    <row r="20" spans="1:11" x14ac:dyDescent="0.2">
      <c r="A20" s="109"/>
      <c r="B20" s="82"/>
      <c r="C20" s="82"/>
      <c r="D20" s="93"/>
      <c r="E20" s="82"/>
      <c r="F20" s="82"/>
      <c r="G20" s="82"/>
      <c r="H20" s="82"/>
      <c r="I20" s="83"/>
      <c r="J20" s="67"/>
      <c r="K20" s="67"/>
    </row>
    <row r="21" spans="1:11" s="3" customFormat="1" x14ac:dyDescent="0.2">
      <c r="A21" s="64"/>
      <c r="B21" s="65"/>
      <c r="C21" s="65"/>
      <c r="D21" s="110"/>
      <c r="E21" s="65"/>
      <c r="F21" s="65"/>
      <c r="G21" s="65"/>
      <c r="H21" s="65"/>
      <c r="I21" s="66"/>
    </row>
    <row r="22" spans="1:11" s="3" customFormat="1" x14ac:dyDescent="0.2">
      <c r="D22" s="18"/>
    </row>
    <row r="23" spans="1:11" s="3" customFormat="1" x14ac:dyDescent="0.2">
      <c r="D23" s="18"/>
    </row>
    <row r="24" spans="1:11" s="3" customFormat="1" x14ac:dyDescent="0.2">
      <c r="D24" s="18"/>
    </row>
    <row r="25" spans="1:11" s="3" customFormat="1" x14ac:dyDescent="0.2">
      <c r="D25" s="18"/>
    </row>
    <row r="26" spans="1:11" s="3" customFormat="1" x14ac:dyDescent="0.2">
      <c r="D26" s="18"/>
    </row>
    <row r="27" spans="1:11" s="3" customFormat="1" x14ac:dyDescent="0.2">
      <c r="D27" s="18"/>
    </row>
    <row r="28" spans="1:11" s="3" customFormat="1" x14ac:dyDescent="0.2">
      <c r="D28" s="18"/>
    </row>
    <row r="29" spans="1:11" s="3" customFormat="1" x14ac:dyDescent="0.2">
      <c r="D29" s="18"/>
    </row>
    <row r="30" spans="1:11" s="3" customFormat="1" x14ac:dyDescent="0.2">
      <c r="D30" s="18"/>
    </row>
    <row r="31" spans="1:11" s="3" customFormat="1" x14ac:dyDescent="0.2">
      <c r="D31" s="18"/>
    </row>
    <row r="32" spans="1:11" s="3" customFormat="1" x14ac:dyDescent="0.2">
      <c r="D32" s="18"/>
    </row>
    <row r="33" spans="4:4" s="3" customFormat="1" x14ac:dyDescent="0.2">
      <c r="D33" s="18"/>
    </row>
    <row r="34" spans="4:4" s="3" customFormat="1" x14ac:dyDescent="0.2">
      <c r="D34" s="18"/>
    </row>
    <row r="35" spans="4:4" s="3" customFormat="1" x14ac:dyDescent="0.2">
      <c r="D35" s="18"/>
    </row>
    <row r="36" spans="4:4" s="3" customFormat="1" x14ac:dyDescent="0.2">
      <c r="D36" s="18"/>
    </row>
    <row r="37" spans="4:4" s="3" customFormat="1" x14ac:dyDescent="0.2">
      <c r="D37" s="18"/>
    </row>
    <row r="38" spans="4:4" s="3" customFormat="1" x14ac:dyDescent="0.2">
      <c r="D38" s="18"/>
    </row>
    <row r="39" spans="4:4" s="3" customFormat="1" x14ac:dyDescent="0.2">
      <c r="D39" s="18"/>
    </row>
    <row r="40" spans="4:4" s="3" customFormat="1" x14ac:dyDescent="0.2">
      <c r="D40" s="18"/>
    </row>
    <row r="41" spans="4:4" s="3" customFormat="1" x14ac:dyDescent="0.2">
      <c r="D41" s="18"/>
    </row>
    <row r="42" spans="4:4" s="3" customFormat="1" x14ac:dyDescent="0.2">
      <c r="D42" s="18"/>
    </row>
    <row r="43" spans="4:4" s="3" customFormat="1" x14ac:dyDescent="0.2">
      <c r="D43" s="18"/>
    </row>
    <row r="44" spans="4:4" s="3" customFormat="1" x14ac:dyDescent="0.2">
      <c r="D44" s="18"/>
    </row>
    <row r="45" spans="4:4" s="3" customFormat="1" x14ac:dyDescent="0.2">
      <c r="D45" s="18"/>
    </row>
    <row r="46" spans="4:4" s="3" customFormat="1" x14ac:dyDescent="0.2">
      <c r="D46" s="18"/>
    </row>
    <row r="47" spans="4:4" s="3" customFormat="1" x14ac:dyDescent="0.2">
      <c r="D47" s="18"/>
    </row>
    <row r="48" spans="4:4" s="3" customFormat="1" x14ac:dyDescent="0.2">
      <c r="D48" s="18"/>
    </row>
    <row r="49" spans="4:4" s="3" customFormat="1" x14ac:dyDescent="0.2">
      <c r="D49" s="18"/>
    </row>
    <row r="50" spans="4:4" s="3" customFormat="1" x14ac:dyDescent="0.2">
      <c r="D50" s="18"/>
    </row>
    <row r="51" spans="4:4" s="3" customFormat="1" x14ac:dyDescent="0.2">
      <c r="D51" s="18"/>
    </row>
    <row r="52" spans="4:4" s="3" customFormat="1" x14ac:dyDescent="0.2">
      <c r="D52" s="18"/>
    </row>
    <row r="53" spans="4:4" s="3" customFormat="1" x14ac:dyDescent="0.2">
      <c r="D53" s="18"/>
    </row>
    <row r="54" spans="4:4" s="3" customFormat="1" x14ac:dyDescent="0.2">
      <c r="D54" s="18"/>
    </row>
    <row r="55" spans="4:4" s="3" customFormat="1" x14ac:dyDescent="0.2">
      <c r="D55" s="18"/>
    </row>
    <row r="56" spans="4:4" s="3" customFormat="1" x14ac:dyDescent="0.2">
      <c r="D56" s="18"/>
    </row>
    <row r="57" spans="4:4" s="3" customFormat="1" x14ac:dyDescent="0.2">
      <c r="D57" s="18"/>
    </row>
    <row r="58" spans="4:4" s="3" customFormat="1" x14ac:dyDescent="0.2">
      <c r="D58" s="18"/>
    </row>
    <row r="59" spans="4:4" s="3" customFormat="1" x14ac:dyDescent="0.2">
      <c r="D59" s="18"/>
    </row>
    <row r="60" spans="4:4" s="3" customFormat="1" x14ac:dyDescent="0.2">
      <c r="D60" s="18"/>
    </row>
    <row r="61" spans="4:4" s="3" customFormat="1" x14ac:dyDescent="0.2">
      <c r="D61" s="18"/>
    </row>
    <row r="62" spans="4:4" s="3" customFormat="1" x14ac:dyDescent="0.2">
      <c r="D62" s="18"/>
    </row>
    <row r="63" spans="4:4" s="3" customFormat="1" x14ac:dyDescent="0.2">
      <c r="D63" s="18"/>
    </row>
    <row r="64" spans="4:4" s="3" customFormat="1" x14ac:dyDescent="0.2">
      <c r="D64" s="18"/>
    </row>
    <row r="65" spans="4:4" s="3" customFormat="1" x14ac:dyDescent="0.2">
      <c r="D65" s="18"/>
    </row>
    <row r="66" spans="4:4" s="3" customFormat="1" x14ac:dyDescent="0.2">
      <c r="D66" s="18"/>
    </row>
    <row r="67" spans="4:4" s="3" customFormat="1" x14ac:dyDescent="0.2">
      <c r="D67" s="18"/>
    </row>
    <row r="68" spans="4:4" s="3" customFormat="1" x14ac:dyDescent="0.2">
      <c r="D68" s="18"/>
    </row>
    <row r="69" spans="4:4" s="3" customFormat="1" x14ac:dyDescent="0.2">
      <c r="D69" s="18"/>
    </row>
    <row r="70" spans="4:4" s="3" customFormat="1" x14ac:dyDescent="0.2">
      <c r="D70" s="18"/>
    </row>
    <row r="71" spans="4:4" s="3" customFormat="1" x14ac:dyDescent="0.2">
      <c r="D71" s="18"/>
    </row>
    <row r="72" spans="4:4" s="3" customFormat="1" x14ac:dyDescent="0.2">
      <c r="D72" s="18"/>
    </row>
    <row r="73" spans="4:4" s="3" customFormat="1" x14ac:dyDescent="0.2">
      <c r="D73" s="18"/>
    </row>
    <row r="74" spans="4:4" s="3" customFormat="1" x14ac:dyDescent="0.2">
      <c r="D74" s="18"/>
    </row>
    <row r="75" spans="4:4" s="3" customFormat="1" x14ac:dyDescent="0.2">
      <c r="D75" s="18"/>
    </row>
    <row r="76" spans="4:4" s="3" customFormat="1" x14ac:dyDescent="0.2">
      <c r="D76" s="18"/>
    </row>
    <row r="77" spans="4:4" s="3" customFormat="1" x14ac:dyDescent="0.2">
      <c r="D77" s="18"/>
    </row>
    <row r="78" spans="4:4" s="3" customFormat="1" x14ac:dyDescent="0.2">
      <c r="D78" s="18"/>
    </row>
    <row r="79" spans="4:4" s="3" customFormat="1" x14ac:dyDescent="0.2">
      <c r="D79" s="18"/>
    </row>
    <row r="80" spans="4:4" s="3" customFormat="1" x14ac:dyDescent="0.2">
      <c r="D80" s="18"/>
    </row>
    <row r="81" spans="4:4" s="3" customFormat="1" x14ac:dyDescent="0.2">
      <c r="D81" s="18"/>
    </row>
    <row r="82" spans="4:4" s="3" customFormat="1" x14ac:dyDescent="0.2">
      <c r="D82" s="18"/>
    </row>
    <row r="83" spans="4:4" s="3" customFormat="1" x14ac:dyDescent="0.2">
      <c r="D83" s="18"/>
    </row>
    <row r="84" spans="4:4" s="3" customFormat="1" x14ac:dyDescent="0.2">
      <c r="D84" s="18"/>
    </row>
    <row r="85" spans="4:4" s="3" customFormat="1" x14ac:dyDescent="0.2">
      <c r="D85" s="18"/>
    </row>
    <row r="86" spans="4:4" s="3" customFormat="1" x14ac:dyDescent="0.2">
      <c r="D86" s="18"/>
    </row>
    <row r="87" spans="4:4" s="3" customFormat="1" x14ac:dyDescent="0.2">
      <c r="D87" s="18"/>
    </row>
    <row r="88" spans="4:4" s="3" customFormat="1" x14ac:dyDescent="0.2">
      <c r="D88" s="18"/>
    </row>
    <row r="89" spans="4:4" s="3" customFormat="1" x14ac:dyDescent="0.2">
      <c r="D89" s="18"/>
    </row>
    <row r="90" spans="4:4" s="3" customFormat="1" x14ac:dyDescent="0.2">
      <c r="D90" s="18"/>
    </row>
    <row r="91" spans="4:4" s="3" customFormat="1" x14ac:dyDescent="0.2">
      <c r="D91" s="18"/>
    </row>
    <row r="92" spans="4:4" s="3" customFormat="1" x14ac:dyDescent="0.2">
      <c r="D92" s="18"/>
    </row>
    <row r="93" spans="4:4" s="3" customFormat="1" x14ac:dyDescent="0.2">
      <c r="D93" s="18"/>
    </row>
    <row r="94" spans="4:4" s="3" customFormat="1" x14ac:dyDescent="0.2">
      <c r="D94" s="18"/>
    </row>
    <row r="95" spans="4:4" s="3" customFormat="1" x14ac:dyDescent="0.2">
      <c r="D95" s="18"/>
    </row>
    <row r="96" spans="4:4" s="3" customFormat="1" x14ac:dyDescent="0.2">
      <c r="D96" s="18"/>
    </row>
    <row r="97" spans="4:4" s="3" customFormat="1" x14ac:dyDescent="0.2">
      <c r="D97" s="18"/>
    </row>
    <row r="98" spans="4:4" s="3" customFormat="1" x14ac:dyDescent="0.2">
      <c r="D98" s="18"/>
    </row>
    <row r="99" spans="4:4" s="3" customFormat="1" x14ac:dyDescent="0.2">
      <c r="D99" s="18"/>
    </row>
    <row r="100" spans="4:4" s="3" customFormat="1" x14ac:dyDescent="0.2">
      <c r="D100" s="18"/>
    </row>
    <row r="101" spans="4:4" s="3" customFormat="1" x14ac:dyDescent="0.2">
      <c r="D101" s="18"/>
    </row>
    <row r="102" spans="4:4" s="3" customFormat="1" x14ac:dyDescent="0.2">
      <c r="D102" s="18"/>
    </row>
    <row r="103" spans="4:4" s="3" customFormat="1" x14ac:dyDescent="0.2">
      <c r="D103" s="18"/>
    </row>
    <row r="104" spans="4:4" s="3" customFormat="1" x14ac:dyDescent="0.2">
      <c r="D104" s="18"/>
    </row>
    <row r="105" spans="4:4" s="3" customFormat="1" x14ac:dyDescent="0.2">
      <c r="D105" s="18"/>
    </row>
    <row r="106" spans="4:4" s="3" customFormat="1" x14ac:dyDescent="0.2">
      <c r="D106" s="18"/>
    </row>
    <row r="107" spans="4:4" s="3" customFormat="1" x14ac:dyDescent="0.2">
      <c r="D107" s="18"/>
    </row>
    <row r="108" spans="4:4" s="3" customFormat="1" x14ac:dyDescent="0.2">
      <c r="D108" s="18"/>
    </row>
    <row r="109" spans="4:4" s="3" customFormat="1" x14ac:dyDescent="0.2">
      <c r="D109" s="18"/>
    </row>
    <row r="110" spans="4:4" s="3" customFormat="1" x14ac:dyDescent="0.2">
      <c r="D110" s="18"/>
    </row>
    <row r="111" spans="4:4" s="3" customFormat="1" x14ac:dyDescent="0.2">
      <c r="D111" s="18"/>
    </row>
    <row r="112" spans="4:4" s="3" customFormat="1" x14ac:dyDescent="0.2">
      <c r="D112" s="18"/>
    </row>
    <row r="113" spans="4:4" s="3" customFormat="1" x14ac:dyDescent="0.2">
      <c r="D113" s="18"/>
    </row>
    <row r="114" spans="4:4" s="3" customFormat="1" x14ac:dyDescent="0.2">
      <c r="D114" s="18"/>
    </row>
    <row r="115" spans="4:4" s="3" customFormat="1" x14ac:dyDescent="0.2">
      <c r="D115" s="18"/>
    </row>
    <row r="116" spans="4:4" s="3" customFormat="1" x14ac:dyDescent="0.2">
      <c r="D116" s="18"/>
    </row>
    <row r="117" spans="4:4" s="3" customFormat="1" x14ac:dyDescent="0.2">
      <c r="D117" s="18"/>
    </row>
    <row r="118" spans="4:4" s="3" customFormat="1" x14ac:dyDescent="0.2">
      <c r="D118" s="18"/>
    </row>
    <row r="119" spans="4:4" s="3" customFormat="1" x14ac:dyDescent="0.2">
      <c r="D119" s="18"/>
    </row>
    <row r="120" spans="4:4" s="3" customFormat="1" x14ac:dyDescent="0.2">
      <c r="D120" s="18"/>
    </row>
    <row r="121" spans="4:4" s="3" customFormat="1" x14ac:dyDescent="0.2">
      <c r="D121" s="18"/>
    </row>
    <row r="122" spans="4:4" s="3" customFormat="1" x14ac:dyDescent="0.2">
      <c r="D122" s="18"/>
    </row>
    <row r="123" spans="4:4" s="3" customFormat="1" x14ac:dyDescent="0.2">
      <c r="D123" s="18"/>
    </row>
    <row r="124" spans="4:4" s="3" customFormat="1" x14ac:dyDescent="0.2">
      <c r="D124" s="18"/>
    </row>
    <row r="125" spans="4:4" s="3" customFormat="1" x14ac:dyDescent="0.2">
      <c r="D125" s="18"/>
    </row>
    <row r="126" spans="4:4" s="3" customFormat="1" x14ac:dyDescent="0.2">
      <c r="D126" s="18"/>
    </row>
    <row r="127" spans="4:4" s="3" customFormat="1" x14ac:dyDescent="0.2">
      <c r="D127" s="18"/>
    </row>
    <row r="128" spans="4:4" s="3" customFormat="1" x14ac:dyDescent="0.2">
      <c r="D128" s="18"/>
    </row>
    <row r="129" spans="4:4" s="3" customFormat="1" x14ac:dyDescent="0.2">
      <c r="D129" s="18"/>
    </row>
    <row r="130" spans="4:4" s="3" customFormat="1" x14ac:dyDescent="0.2">
      <c r="D130" s="18"/>
    </row>
    <row r="131" spans="4:4" s="3" customFormat="1" x14ac:dyDescent="0.2">
      <c r="D131" s="18"/>
    </row>
    <row r="132" spans="4:4" s="3" customFormat="1" x14ac:dyDescent="0.2">
      <c r="D132" s="18"/>
    </row>
    <row r="133" spans="4:4" s="3" customFormat="1" x14ac:dyDescent="0.2">
      <c r="D133" s="18"/>
    </row>
    <row r="134" spans="4:4" s="3" customFormat="1" x14ac:dyDescent="0.2">
      <c r="D134" s="18"/>
    </row>
    <row r="135" spans="4:4" s="3" customFormat="1" x14ac:dyDescent="0.2">
      <c r="D135" s="18"/>
    </row>
    <row r="136" spans="4:4" s="3" customFormat="1" x14ac:dyDescent="0.2">
      <c r="D136" s="18"/>
    </row>
    <row r="137" spans="4:4" s="3" customFormat="1" x14ac:dyDescent="0.2">
      <c r="D137" s="18"/>
    </row>
    <row r="138" spans="4:4" s="3" customFormat="1" x14ac:dyDescent="0.2">
      <c r="D138" s="18"/>
    </row>
    <row r="139" spans="4:4" s="3" customFormat="1" x14ac:dyDescent="0.2">
      <c r="D139" s="18"/>
    </row>
    <row r="140" spans="4:4" s="3" customFormat="1" x14ac:dyDescent="0.2">
      <c r="D140" s="18"/>
    </row>
    <row r="141" spans="4:4" s="3" customFormat="1" x14ac:dyDescent="0.2">
      <c r="D141" s="18"/>
    </row>
    <row r="142" spans="4:4" s="3" customFormat="1" x14ac:dyDescent="0.2">
      <c r="D142" s="18"/>
    </row>
    <row r="143" spans="4:4" s="3" customFormat="1" x14ac:dyDescent="0.2">
      <c r="D143" s="18"/>
    </row>
    <row r="144" spans="4:4" s="3" customFormat="1" x14ac:dyDescent="0.2">
      <c r="D144" s="18"/>
    </row>
    <row r="145" spans="4:4" s="3" customFormat="1" x14ac:dyDescent="0.2">
      <c r="D145" s="18"/>
    </row>
    <row r="146" spans="4:4" s="3" customFormat="1" x14ac:dyDescent="0.2">
      <c r="D146" s="18"/>
    </row>
    <row r="147" spans="4:4" s="3" customFormat="1" x14ac:dyDescent="0.2">
      <c r="D147" s="18"/>
    </row>
    <row r="148" spans="4:4" s="3" customFormat="1" x14ac:dyDescent="0.2">
      <c r="D148" s="18"/>
    </row>
    <row r="149" spans="4:4" s="3" customFormat="1" x14ac:dyDescent="0.2">
      <c r="D149" s="18"/>
    </row>
    <row r="150" spans="4:4" s="3" customFormat="1" x14ac:dyDescent="0.2">
      <c r="D150" s="18"/>
    </row>
    <row r="151" spans="4:4" s="3" customFormat="1" x14ac:dyDescent="0.2">
      <c r="D151" s="18"/>
    </row>
    <row r="152" spans="4:4" s="3" customFormat="1" x14ac:dyDescent="0.2">
      <c r="D152" s="18"/>
    </row>
    <row r="153" spans="4:4" s="3" customFormat="1" x14ac:dyDescent="0.2">
      <c r="D153" s="18"/>
    </row>
    <row r="154" spans="4:4" s="3" customFormat="1" x14ac:dyDescent="0.2">
      <c r="D154" s="18"/>
    </row>
    <row r="155" spans="4:4" s="3" customFormat="1" x14ac:dyDescent="0.2">
      <c r="D155" s="18"/>
    </row>
    <row r="156" spans="4:4" s="3" customFormat="1" x14ac:dyDescent="0.2">
      <c r="D156" s="18"/>
    </row>
    <row r="157" spans="4:4" s="3" customFormat="1" x14ac:dyDescent="0.2">
      <c r="D157" s="18"/>
    </row>
    <row r="158" spans="4:4" s="3" customFormat="1" x14ac:dyDescent="0.2">
      <c r="D158" s="18"/>
    </row>
    <row r="159" spans="4:4" s="3" customFormat="1" x14ac:dyDescent="0.2">
      <c r="D159" s="18"/>
    </row>
    <row r="160" spans="4:4" s="3" customFormat="1" x14ac:dyDescent="0.2">
      <c r="D160" s="18"/>
    </row>
    <row r="161" spans="4:4" s="3" customFormat="1" x14ac:dyDescent="0.2">
      <c r="D161" s="18"/>
    </row>
    <row r="162" spans="4:4" s="3" customFormat="1" x14ac:dyDescent="0.2">
      <c r="D162" s="18"/>
    </row>
    <row r="163" spans="4:4" s="3" customFormat="1" x14ac:dyDescent="0.2">
      <c r="D163" s="18"/>
    </row>
    <row r="164" spans="4:4" s="3" customFormat="1" x14ac:dyDescent="0.2">
      <c r="D164" s="18"/>
    </row>
    <row r="165" spans="4:4" s="3" customFormat="1" x14ac:dyDescent="0.2">
      <c r="D165" s="18"/>
    </row>
    <row r="166" spans="4:4" s="3" customFormat="1" x14ac:dyDescent="0.2">
      <c r="D166" s="18"/>
    </row>
    <row r="167" spans="4:4" s="3" customFormat="1" x14ac:dyDescent="0.2">
      <c r="D167" s="18"/>
    </row>
    <row r="168" spans="4:4" s="3" customFormat="1" x14ac:dyDescent="0.2">
      <c r="D168" s="18"/>
    </row>
    <row r="169" spans="4:4" s="3" customFormat="1" x14ac:dyDescent="0.2">
      <c r="D169" s="18"/>
    </row>
    <row r="170" spans="4:4" s="3" customFormat="1" x14ac:dyDescent="0.2">
      <c r="D170" s="18"/>
    </row>
    <row r="171" spans="4:4" s="3" customFormat="1" x14ac:dyDescent="0.2">
      <c r="D171" s="18"/>
    </row>
    <row r="172" spans="4:4" s="3" customFormat="1" x14ac:dyDescent="0.2">
      <c r="D172" s="18"/>
    </row>
    <row r="173" spans="4:4" s="3" customFormat="1" x14ac:dyDescent="0.2">
      <c r="D173" s="18"/>
    </row>
    <row r="174" spans="4:4" s="3" customFormat="1" x14ac:dyDescent="0.2">
      <c r="D174" s="18"/>
    </row>
    <row r="175" spans="4:4" s="3" customFormat="1" x14ac:dyDescent="0.2">
      <c r="D175" s="18"/>
    </row>
    <row r="176" spans="4:4" s="3" customFormat="1" x14ac:dyDescent="0.2">
      <c r="D176" s="18"/>
    </row>
    <row r="177" spans="4:4" s="3" customFormat="1" x14ac:dyDescent="0.2">
      <c r="D177" s="18"/>
    </row>
    <row r="178" spans="4:4" s="3" customFormat="1" x14ac:dyDescent="0.2">
      <c r="D178" s="18"/>
    </row>
    <row r="179" spans="4:4" s="3" customFormat="1" x14ac:dyDescent="0.2">
      <c r="D179" s="18"/>
    </row>
    <row r="180" spans="4:4" s="3" customFormat="1" x14ac:dyDescent="0.2">
      <c r="D180" s="18"/>
    </row>
    <row r="181" spans="4:4" s="3" customFormat="1" x14ac:dyDescent="0.2">
      <c r="D181" s="18"/>
    </row>
    <row r="182" spans="4:4" s="3" customFormat="1" x14ac:dyDescent="0.2">
      <c r="D182" s="18"/>
    </row>
    <row r="183" spans="4:4" s="3" customFormat="1" x14ac:dyDescent="0.2">
      <c r="D183" s="18"/>
    </row>
    <row r="184" spans="4:4" s="3" customFormat="1" x14ac:dyDescent="0.2">
      <c r="D184" s="18"/>
    </row>
    <row r="185" spans="4:4" s="3" customFormat="1" x14ac:dyDescent="0.2">
      <c r="D185" s="18"/>
    </row>
    <row r="186" spans="4:4" s="3" customFormat="1" x14ac:dyDescent="0.2">
      <c r="D186" s="18"/>
    </row>
    <row r="187" spans="4:4" s="3" customFormat="1" x14ac:dyDescent="0.2">
      <c r="D187" s="18"/>
    </row>
    <row r="188" spans="4:4" s="3" customFormat="1" x14ac:dyDescent="0.2">
      <c r="D188" s="18"/>
    </row>
    <row r="189" spans="4:4" s="3" customFormat="1" x14ac:dyDescent="0.2">
      <c r="D189" s="18"/>
    </row>
    <row r="190" spans="4:4" s="3" customFormat="1" x14ac:dyDescent="0.2">
      <c r="D190" s="18"/>
    </row>
    <row r="191" spans="4:4" s="3" customFormat="1" x14ac:dyDescent="0.2">
      <c r="D191" s="18"/>
    </row>
    <row r="192" spans="4:4" s="3" customFormat="1" x14ac:dyDescent="0.2">
      <c r="D192" s="18"/>
    </row>
    <row r="193" spans="4:4" s="3" customFormat="1" x14ac:dyDescent="0.2">
      <c r="D193" s="18"/>
    </row>
    <row r="194" spans="4:4" s="3" customFormat="1" x14ac:dyDescent="0.2">
      <c r="D194" s="18"/>
    </row>
    <row r="195" spans="4:4" s="3" customFormat="1" x14ac:dyDescent="0.2">
      <c r="D195" s="18"/>
    </row>
    <row r="196" spans="4:4" s="3" customFormat="1" x14ac:dyDescent="0.2">
      <c r="D196" s="18"/>
    </row>
    <row r="197" spans="4:4" s="3" customFormat="1" x14ac:dyDescent="0.2">
      <c r="D197" s="18"/>
    </row>
    <row r="198" spans="4:4" s="3" customFormat="1" x14ac:dyDescent="0.2">
      <c r="D198" s="18"/>
    </row>
    <row r="199" spans="4:4" s="3" customFormat="1" x14ac:dyDescent="0.2">
      <c r="D199" s="18"/>
    </row>
    <row r="200" spans="4:4" s="3" customFormat="1" x14ac:dyDescent="0.2">
      <c r="D200" s="18"/>
    </row>
    <row r="201" spans="4:4" s="3" customFormat="1" x14ac:dyDescent="0.2">
      <c r="D201" s="18"/>
    </row>
    <row r="202" spans="4:4" s="3" customFormat="1" x14ac:dyDescent="0.2">
      <c r="D202" s="18"/>
    </row>
    <row r="203" spans="4:4" s="3" customFormat="1" x14ac:dyDescent="0.2">
      <c r="D203" s="18"/>
    </row>
    <row r="204" spans="4:4" s="3" customFormat="1" x14ac:dyDescent="0.2">
      <c r="D204" s="18"/>
    </row>
    <row r="205" spans="4:4" s="3" customFormat="1" x14ac:dyDescent="0.2">
      <c r="D205" s="18"/>
    </row>
    <row r="206" spans="4:4" s="3" customFormat="1" x14ac:dyDescent="0.2">
      <c r="D206" s="18"/>
    </row>
    <row r="207" spans="4:4" s="3" customFormat="1" x14ac:dyDescent="0.2">
      <c r="D207" s="18"/>
    </row>
    <row r="208" spans="4:4" s="3" customFormat="1" x14ac:dyDescent="0.2">
      <c r="D208" s="18"/>
    </row>
    <row r="209" spans="4:4" s="3" customFormat="1" x14ac:dyDescent="0.2">
      <c r="D209" s="18"/>
    </row>
    <row r="210" spans="4:4" s="3" customFormat="1" x14ac:dyDescent="0.2">
      <c r="D210" s="18"/>
    </row>
    <row r="211" spans="4:4" s="3" customFormat="1" x14ac:dyDescent="0.2">
      <c r="D211" s="18"/>
    </row>
    <row r="212" spans="4:4" s="3" customFormat="1" x14ac:dyDescent="0.2">
      <c r="D212" s="18"/>
    </row>
    <row r="213" spans="4:4" s="3" customFormat="1" x14ac:dyDescent="0.2">
      <c r="D213" s="18"/>
    </row>
    <row r="214" spans="4:4" s="3" customFormat="1" x14ac:dyDescent="0.2">
      <c r="D214" s="18"/>
    </row>
    <row r="215" spans="4:4" s="3" customFormat="1" x14ac:dyDescent="0.2">
      <c r="D215" s="18"/>
    </row>
    <row r="216" spans="4:4" s="3" customFormat="1" x14ac:dyDescent="0.2">
      <c r="D216" s="18"/>
    </row>
    <row r="217" spans="4:4" s="3" customFormat="1" x14ac:dyDescent="0.2">
      <c r="D217" s="18"/>
    </row>
    <row r="218" spans="4:4" s="3" customFormat="1" x14ac:dyDescent="0.2">
      <c r="D218" s="18"/>
    </row>
    <row r="219" spans="4:4" s="3" customFormat="1" x14ac:dyDescent="0.2">
      <c r="D219" s="18"/>
    </row>
    <row r="220" spans="4:4" s="3" customFormat="1" x14ac:dyDescent="0.2">
      <c r="D220" s="18"/>
    </row>
    <row r="221" spans="4:4" s="3" customFormat="1" x14ac:dyDescent="0.2">
      <c r="D221" s="18"/>
    </row>
    <row r="222" spans="4:4" s="3" customFormat="1" x14ac:dyDescent="0.2">
      <c r="D222" s="18"/>
    </row>
    <row r="223" spans="4:4" s="3" customFormat="1" x14ac:dyDescent="0.2">
      <c r="D223" s="18"/>
    </row>
    <row r="224" spans="4:4" s="3" customFormat="1" x14ac:dyDescent="0.2">
      <c r="D224" s="18"/>
    </row>
    <row r="225" spans="4:4" s="3" customFormat="1" x14ac:dyDescent="0.2">
      <c r="D225" s="18"/>
    </row>
    <row r="226" spans="4:4" s="3" customFormat="1" x14ac:dyDescent="0.2">
      <c r="D226" s="18"/>
    </row>
    <row r="227" spans="4:4" s="3" customFormat="1" x14ac:dyDescent="0.2">
      <c r="D227" s="18"/>
    </row>
    <row r="228" spans="4:4" s="3" customFormat="1" x14ac:dyDescent="0.2">
      <c r="D228" s="18"/>
    </row>
    <row r="229" spans="4:4" s="3" customFormat="1" x14ac:dyDescent="0.2">
      <c r="D229" s="18"/>
    </row>
    <row r="230" spans="4:4" s="3" customFormat="1" x14ac:dyDescent="0.2">
      <c r="D230" s="18"/>
    </row>
    <row r="231" spans="4:4" s="3" customFormat="1" x14ac:dyDescent="0.2">
      <c r="D231" s="18"/>
    </row>
    <row r="232" spans="4:4" s="3" customFormat="1" x14ac:dyDescent="0.2">
      <c r="D232" s="18"/>
    </row>
    <row r="233" spans="4:4" s="3" customFormat="1" x14ac:dyDescent="0.2">
      <c r="D233" s="18"/>
    </row>
    <row r="234" spans="4:4" s="3" customFormat="1" x14ac:dyDescent="0.2">
      <c r="D234" s="18"/>
    </row>
    <row r="235" spans="4:4" s="3" customFormat="1" x14ac:dyDescent="0.2">
      <c r="D235" s="18"/>
    </row>
    <row r="236" spans="4:4" s="3" customFormat="1" x14ac:dyDescent="0.2">
      <c r="D236" s="18"/>
    </row>
    <row r="237" spans="4:4" s="3" customFormat="1" x14ac:dyDescent="0.2">
      <c r="D237" s="18"/>
    </row>
    <row r="238" spans="4:4" s="3" customFormat="1" x14ac:dyDescent="0.2">
      <c r="D238" s="18"/>
    </row>
    <row r="239" spans="4:4" s="3" customFormat="1" x14ac:dyDescent="0.2">
      <c r="D239" s="18"/>
    </row>
    <row r="240" spans="4:4" s="3" customFormat="1" x14ac:dyDescent="0.2">
      <c r="D240" s="18"/>
    </row>
    <row r="241" spans="4:4" s="3" customFormat="1" x14ac:dyDescent="0.2">
      <c r="D241" s="18"/>
    </row>
    <row r="242" spans="4:4" s="3" customFormat="1" x14ac:dyDescent="0.2">
      <c r="D242" s="18"/>
    </row>
    <row r="243" spans="4:4" s="3" customFormat="1" x14ac:dyDescent="0.2">
      <c r="D243" s="18"/>
    </row>
    <row r="244" spans="4:4" s="3" customFormat="1" x14ac:dyDescent="0.2">
      <c r="D244" s="18"/>
    </row>
    <row r="245" spans="4:4" s="3" customFormat="1" x14ac:dyDescent="0.2">
      <c r="D245" s="18"/>
    </row>
    <row r="246" spans="4:4" s="3" customFormat="1" x14ac:dyDescent="0.2">
      <c r="D246" s="18"/>
    </row>
    <row r="247" spans="4:4" s="3" customFormat="1" x14ac:dyDescent="0.2">
      <c r="D247" s="18"/>
    </row>
    <row r="248" spans="4:4" s="3" customFormat="1" x14ac:dyDescent="0.2">
      <c r="D248" s="18"/>
    </row>
    <row r="249" spans="4:4" s="3" customFormat="1" x14ac:dyDescent="0.2">
      <c r="D249" s="18"/>
    </row>
    <row r="250" spans="4:4" s="3" customFormat="1" x14ac:dyDescent="0.2">
      <c r="D250" s="18"/>
    </row>
    <row r="251" spans="4:4" s="3" customFormat="1" x14ac:dyDescent="0.2">
      <c r="D251" s="18"/>
    </row>
    <row r="252" spans="4:4" s="3" customFormat="1" x14ac:dyDescent="0.2">
      <c r="D252" s="18"/>
    </row>
    <row r="253" spans="4:4" s="3" customFormat="1" x14ac:dyDescent="0.2">
      <c r="D253" s="18"/>
    </row>
    <row r="254" spans="4:4" s="3" customFormat="1" x14ac:dyDescent="0.2">
      <c r="D254" s="18"/>
    </row>
    <row r="255" spans="4:4" s="3" customFormat="1" x14ac:dyDescent="0.2">
      <c r="D255" s="18"/>
    </row>
    <row r="256" spans="4:4" s="3" customFormat="1" x14ac:dyDescent="0.2">
      <c r="D256" s="18"/>
    </row>
    <row r="257" spans="4:4" s="3" customFormat="1" x14ac:dyDescent="0.2">
      <c r="D257" s="18"/>
    </row>
    <row r="258" spans="4:4" s="3" customFormat="1" x14ac:dyDescent="0.2">
      <c r="D258" s="18"/>
    </row>
    <row r="259" spans="4:4" s="3" customFormat="1" x14ac:dyDescent="0.2">
      <c r="D259" s="18"/>
    </row>
    <row r="260" spans="4:4" s="3" customFormat="1" x14ac:dyDescent="0.2">
      <c r="D260" s="18"/>
    </row>
    <row r="261" spans="4:4" s="3" customFormat="1" x14ac:dyDescent="0.2">
      <c r="D261" s="18"/>
    </row>
    <row r="262" spans="4:4" s="3" customFormat="1" x14ac:dyDescent="0.2">
      <c r="D262" s="18"/>
    </row>
    <row r="263" spans="4:4" s="3" customFormat="1" x14ac:dyDescent="0.2">
      <c r="D263" s="18"/>
    </row>
    <row r="264" spans="4:4" s="3" customFormat="1" x14ac:dyDescent="0.2">
      <c r="D264" s="18"/>
    </row>
    <row r="265" spans="4:4" s="3" customFormat="1" x14ac:dyDescent="0.2">
      <c r="D265" s="18"/>
    </row>
    <row r="266" spans="4:4" s="3" customFormat="1" x14ac:dyDescent="0.2">
      <c r="D266" s="18"/>
    </row>
    <row r="267" spans="4:4" s="3" customFormat="1" x14ac:dyDescent="0.2">
      <c r="D267" s="18"/>
    </row>
    <row r="268" spans="4:4" s="3" customFormat="1" x14ac:dyDescent="0.2">
      <c r="D268" s="18"/>
    </row>
    <row r="269" spans="4:4" s="3" customFormat="1" x14ac:dyDescent="0.2">
      <c r="D269" s="18"/>
    </row>
    <row r="270" spans="4:4" s="3" customFormat="1" x14ac:dyDescent="0.2">
      <c r="D270" s="18"/>
    </row>
    <row r="271" spans="4:4" s="3" customFormat="1" x14ac:dyDescent="0.2">
      <c r="D271" s="18"/>
    </row>
    <row r="272" spans="4:4" s="3" customFormat="1" x14ac:dyDescent="0.2">
      <c r="D272" s="18"/>
    </row>
    <row r="273" spans="4:4" s="3" customFormat="1" x14ac:dyDescent="0.2">
      <c r="D273" s="18"/>
    </row>
    <row r="274" spans="4:4" s="3" customFormat="1" x14ac:dyDescent="0.2">
      <c r="D274" s="18"/>
    </row>
    <row r="275" spans="4:4" s="3" customFormat="1" x14ac:dyDescent="0.2">
      <c r="D275" s="18"/>
    </row>
    <row r="276" spans="4:4" s="3" customFormat="1" x14ac:dyDescent="0.2">
      <c r="D276" s="18"/>
    </row>
    <row r="277" spans="4:4" s="3" customFormat="1" x14ac:dyDescent="0.2">
      <c r="D277" s="18"/>
    </row>
    <row r="278" spans="4:4" s="3" customFormat="1" x14ac:dyDescent="0.2">
      <c r="D278" s="18"/>
    </row>
    <row r="279" spans="4:4" s="3" customFormat="1" x14ac:dyDescent="0.2">
      <c r="D279" s="18"/>
    </row>
    <row r="280" spans="4:4" s="3" customFormat="1" x14ac:dyDescent="0.2">
      <c r="D280" s="18"/>
    </row>
    <row r="281" spans="4:4" s="3" customFormat="1" x14ac:dyDescent="0.2">
      <c r="D281" s="18"/>
    </row>
    <row r="282" spans="4:4" s="3" customFormat="1" x14ac:dyDescent="0.2">
      <c r="D282" s="18"/>
    </row>
    <row r="283" spans="4:4" s="3" customFormat="1" x14ac:dyDescent="0.2">
      <c r="D283" s="18"/>
    </row>
    <row r="284" spans="4:4" s="3" customFormat="1" x14ac:dyDescent="0.2">
      <c r="D284" s="18"/>
    </row>
    <row r="285" spans="4:4" s="3" customFormat="1" x14ac:dyDescent="0.2">
      <c r="D285" s="18"/>
    </row>
    <row r="286" spans="4:4" s="3" customFormat="1" x14ac:dyDescent="0.2">
      <c r="D286" s="18"/>
    </row>
    <row r="287" spans="4:4" s="3" customFormat="1" x14ac:dyDescent="0.2">
      <c r="D287" s="18"/>
    </row>
    <row r="288" spans="4:4" s="3" customFormat="1" x14ac:dyDescent="0.2">
      <c r="D288" s="18"/>
    </row>
    <row r="289" spans="4:4" s="3" customFormat="1" x14ac:dyDescent="0.2">
      <c r="D289" s="18"/>
    </row>
    <row r="290" spans="4:4" s="3" customFormat="1" x14ac:dyDescent="0.2">
      <c r="D290" s="18"/>
    </row>
    <row r="291" spans="4:4" s="3" customFormat="1" x14ac:dyDescent="0.2">
      <c r="D291" s="18"/>
    </row>
    <row r="292" spans="4:4" s="3" customFormat="1" x14ac:dyDescent="0.2">
      <c r="D292" s="18"/>
    </row>
    <row r="293" spans="4:4" s="3" customFormat="1" x14ac:dyDescent="0.2">
      <c r="D293" s="18"/>
    </row>
    <row r="294" spans="4:4" s="3" customFormat="1" x14ac:dyDescent="0.2">
      <c r="D294" s="18"/>
    </row>
    <row r="295" spans="4:4" s="3" customFormat="1" x14ac:dyDescent="0.2">
      <c r="D295" s="18"/>
    </row>
    <row r="296" spans="4:4" s="3" customFormat="1" x14ac:dyDescent="0.2">
      <c r="D296" s="18"/>
    </row>
    <row r="297" spans="4:4" s="3" customFormat="1" x14ac:dyDescent="0.2">
      <c r="D297" s="18"/>
    </row>
    <row r="298" spans="4:4" s="3" customFormat="1" x14ac:dyDescent="0.2">
      <c r="D298" s="18"/>
    </row>
    <row r="299" spans="4:4" s="3" customFormat="1" x14ac:dyDescent="0.2">
      <c r="D299" s="18"/>
    </row>
    <row r="300" spans="4:4" s="3" customFormat="1" x14ac:dyDescent="0.2">
      <c r="D300" s="18"/>
    </row>
    <row r="301" spans="4:4" s="3" customFormat="1" x14ac:dyDescent="0.2">
      <c r="D301" s="18"/>
    </row>
    <row r="302" spans="4:4" s="3" customFormat="1" x14ac:dyDescent="0.2">
      <c r="D302" s="18"/>
    </row>
    <row r="303" spans="4:4" s="3" customFormat="1" x14ac:dyDescent="0.2">
      <c r="D303" s="18"/>
    </row>
    <row r="304" spans="4:4" s="3" customFormat="1" x14ac:dyDescent="0.2">
      <c r="D304" s="18"/>
    </row>
    <row r="305" spans="4:4" s="3" customFormat="1" x14ac:dyDescent="0.2">
      <c r="D305" s="18"/>
    </row>
    <row r="306" spans="4:4" s="3" customFormat="1" x14ac:dyDescent="0.2">
      <c r="D306" s="18"/>
    </row>
    <row r="307" spans="4:4" s="3" customFormat="1" x14ac:dyDescent="0.2">
      <c r="D307" s="18"/>
    </row>
    <row r="308" spans="4:4" s="3" customFormat="1" x14ac:dyDescent="0.2">
      <c r="D308" s="18"/>
    </row>
    <row r="309" spans="4:4" s="3" customFormat="1" x14ac:dyDescent="0.2">
      <c r="D309" s="18"/>
    </row>
    <row r="310" spans="4:4" s="3" customFormat="1" x14ac:dyDescent="0.2">
      <c r="D310" s="18"/>
    </row>
    <row r="311" spans="4:4" s="3" customFormat="1" x14ac:dyDescent="0.2">
      <c r="D311" s="18"/>
    </row>
    <row r="312" spans="4:4" s="3" customFormat="1" x14ac:dyDescent="0.2">
      <c r="D312" s="18"/>
    </row>
    <row r="313" spans="4:4" s="3" customFormat="1" x14ac:dyDescent="0.2">
      <c r="D313" s="18"/>
    </row>
    <row r="314" spans="4:4" s="3" customFormat="1" x14ac:dyDescent="0.2">
      <c r="D314" s="18"/>
    </row>
    <row r="315" spans="4:4" s="3" customFormat="1" x14ac:dyDescent="0.2">
      <c r="D315" s="18"/>
    </row>
    <row r="316" spans="4:4" s="3" customFormat="1" x14ac:dyDescent="0.2">
      <c r="D316" s="18"/>
    </row>
    <row r="317" spans="4:4" s="3" customFormat="1" x14ac:dyDescent="0.2">
      <c r="D317" s="18"/>
    </row>
    <row r="318" spans="4:4" s="3" customFormat="1" x14ac:dyDescent="0.2">
      <c r="D318" s="18"/>
    </row>
    <row r="319" spans="4:4" s="3" customFormat="1" x14ac:dyDescent="0.2">
      <c r="D319" s="18"/>
    </row>
    <row r="320" spans="4:4" s="3" customFormat="1" x14ac:dyDescent="0.2">
      <c r="D320" s="18"/>
    </row>
    <row r="321" spans="4:4" s="3" customFormat="1" x14ac:dyDescent="0.2">
      <c r="D321" s="18"/>
    </row>
    <row r="322" spans="4:4" s="3" customFormat="1" x14ac:dyDescent="0.2">
      <c r="D322" s="18"/>
    </row>
    <row r="323" spans="4:4" s="3" customFormat="1" x14ac:dyDescent="0.2">
      <c r="D323" s="18"/>
    </row>
    <row r="324" spans="4:4" s="3" customFormat="1" x14ac:dyDescent="0.2">
      <c r="D324" s="18"/>
    </row>
    <row r="325" spans="4:4" s="3" customFormat="1" x14ac:dyDescent="0.2">
      <c r="D325" s="18"/>
    </row>
    <row r="326" spans="4:4" s="3" customFormat="1" x14ac:dyDescent="0.2">
      <c r="D326" s="18"/>
    </row>
    <row r="327" spans="4:4" s="3" customFormat="1" x14ac:dyDescent="0.2">
      <c r="D327" s="18"/>
    </row>
    <row r="328" spans="4:4" s="3" customFormat="1" x14ac:dyDescent="0.2">
      <c r="D328" s="18"/>
    </row>
    <row r="329" spans="4:4" s="3" customFormat="1" x14ac:dyDescent="0.2">
      <c r="D329" s="18"/>
    </row>
    <row r="330" spans="4:4" s="3" customFormat="1" x14ac:dyDescent="0.2">
      <c r="D330" s="18"/>
    </row>
    <row r="331" spans="4:4" s="3" customFormat="1" x14ac:dyDescent="0.2">
      <c r="D331" s="18"/>
    </row>
    <row r="332" spans="4:4" s="3" customFormat="1" x14ac:dyDescent="0.2">
      <c r="D332" s="18"/>
    </row>
    <row r="333" spans="4:4" s="3" customFormat="1" x14ac:dyDescent="0.2">
      <c r="D333" s="18"/>
    </row>
    <row r="334" spans="4:4" s="3" customFormat="1" x14ac:dyDescent="0.2">
      <c r="D334" s="18"/>
    </row>
    <row r="335" spans="4:4" s="3" customFormat="1" x14ac:dyDescent="0.2">
      <c r="D335" s="18"/>
    </row>
    <row r="336" spans="4:4" s="3" customFormat="1" x14ac:dyDescent="0.2">
      <c r="D336" s="18"/>
    </row>
    <row r="337" spans="4:4" s="3" customFormat="1" x14ac:dyDescent="0.2">
      <c r="D337" s="18"/>
    </row>
    <row r="338" spans="4:4" s="3" customFormat="1" x14ac:dyDescent="0.2">
      <c r="D338" s="18"/>
    </row>
    <row r="339" spans="4:4" s="3" customFormat="1" x14ac:dyDescent="0.2">
      <c r="D339" s="18"/>
    </row>
    <row r="340" spans="4:4" s="3" customFormat="1" x14ac:dyDescent="0.2">
      <c r="D340" s="18"/>
    </row>
    <row r="341" spans="4:4" s="3" customFormat="1" x14ac:dyDescent="0.2">
      <c r="D341" s="18"/>
    </row>
    <row r="342" spans="4:4" s="3" customFormat="1" x14ac:dyDescent="0.2">
      <c r="D342" s="18"/>
    </row>
    <row r="343" spans="4:4" s="3" customFormat="1" x14ac:dyDescent="0.2">
      <c r="D343" s="18"/>
    </row>
    <row r="344" spans="4:4" s="3" customFormat="1" x14ac:dyDescent="0.2">
      <c r="D344" s="18"/>
    </row>
    <row r="345" spans="4:4" s="3" customFormat="1" x14ac:dyDescent="0.2">
      <c r="D345" s="18"/>
    </row>
    <row r="346" spans="4:4" s="3" customFormat="1" x14ac:dyDescent="0.2">
      <c r="D346" s="18"/>
    </row>
    <row r="347" spans="4:4" s="3" customFormat="1" x14ac:dyDescent="0.2">
      <c r="D347" s="18"/>
    </row>
    <row r="348" spans="4:4" s="3" customFormat="1" x14ac:dyDescent="0.2">
      <c r="D348" s="18"/>
    </row>
    <row r="349" spans="4:4" s="3" customFormat="1" x14ac:dyDescent="0.2">
      <c r="D349" s="18"/>
    </row>
    <row r="350" spans="4:4" s="3" customFormat="1" x14ac:dyDescent="0.2">
      <c r="D350" s="18"/>
    </row>
    <row r="351" spans="4:4" s="3" customFormat="1" x14ac:dyDescent="0.2">
      <c r="D351" s="18"/>
    </row>
    <row r="352" spans="4:4" s="3" customFormat="1" x14ac:dyDescent="0.2">
      <c r="D352" s="18"/>
    </row>
    <row r="353" spans="4:4" s="3" customFormat="1" x14ac:dyDescent="0.2">
      <c r="D353" s="18"/>
    </row>
    <row r="354" spans="4:4" s="3" customFormat="1" x14ac:dyDescent="0.2">
      <c r="D354" s="18"/>
    </row>
    <row r="355" spans="4:4" s="3" customFormat="1" x14ac:dyDescent="0.2">
      <c r="D355" s="18"/>
    </row>
    <row r="356" spans="4:4" s="3" customFormat="1" x14ac:dyDescent="0.2">
      <c r="D356" s="18"/>
    </row>
    <row r="357" spans="4:4" s="3" customFormat="1" x14ac:dyDescent="0.2">
      <c r="D357" s="18"/>
    </row>
    <row r="358" spans="4:4" s="3" customFormat="1" x14ac:dyDescent="0.2">
      <c r="D358" s="18"/>
    </row>
    <row r="359" spans="4:4" s="3" customFormat="1" x14ac:dyDescent="0.2">
      <c r="D359" s="18"/>
    </row>
    <row r="360" spans="4:4" s="3" customFormat="1" x14ac:dyDescent="0.2">
      <c r="D360" s="18"/>
    </row>
    <row r="361" spans="4:4" s="3" customFormat="1" x14ac:dyDescent="0.2">
      <c r="D361" s="18"/>
    </row>
    <row r="362" spans="4:4" s="3" customFormat="1" x14ac:dyDescent="0.2">
      <c r="D362" s="18"/>
    </row>
    <row r="363" spans="4:4" s="3" customFormat="1" x14ac:dyDescent="0.2">
      <c r="D363" s="18"/>
    </row>
    <row r="364" spans="4:4" s="3" customFormat="1" x14ac:dyDescent="0.2">
      <c r="D364" s="18"/>
    </row>
    <row r="365" spans="4:4" s="3" customFormat="1" x14ac:dyDescent="0.2">
      <c r="D365" s="18"/>
    </row>
    <row r="366" spans="4:4" s="3" customFormat="1" x14ac:dyDescent="0.2">
      <c r="D366" s="18"/>
    </row>
    <row r="367" spans="4:4" s="3" customFormat="1" x14ac:dyDescent="0.2">
      <c r="D367" s="18"/>
    </row>
    <row r="368" spans="4:4" s="3" customFormat="1" x14ac:dyDescent="0.2">
      <c r="D368" s="18"/>
    </row>
    <row r="369" spans="4:4" s="3" customFormat="1" x14ac:dyDescent="0.2">
      <c r="D369" s="18"/>
    </row>
    <row r="370" spans="4:4" s="3" customFormat="1" x14ac:dyDescent="0.2">
      <c r="D370" s="18"/>
    </row>
    <row r="371" spans="4:4" s="3" customFormat="1" x14ac:dyDescent="0.2">
      <c r="D371" s="18"/>
    </row>
    <row r="372" spans="4:4" s="3" customFormat="1" x14ac:dyDescent="0.2">
      <c r="D372" s="18"/>
    </row>
    <row r="373" spans="4:4" s="3" customFormat="1" x14ac:dyDescent="0.2">
      <c r="D373" s="18"/>
    </row>
    <row r="374" spans="4:4" s="3" customFormat="1" x14ac:dyDescent="0.2">
      <c r="D374" s="18"/>
    </row>
    <row r="375" spans="4:4" s="3" customFormat="1" x14ac:dyDescent="0.2">
      <c r="D375" s="18"/>
    </row>
    <row r="376" spans="4:4" s="3" customFormat="1" x14ac:dyDescent="0.2">
      <c r="D376" s="18"/>
    </row>
    <row r="377" spans="4:4" s="3" customFormat="1" x14ac:dyDescent="0.2">
      <c r="D377" s="18"/>
    </row>
    <row r="378" spans="4:4" s="3" customFormat="1" x14ac:dyDescent="0.2">
      <c r="D378" s="18"/>
    </row>
    <row r="379" spans="4:4" s="3" customFormat="1" x14ac:dyDescent="0.2">
      <c r="D379" s="18"/>
    </row>
    <row r="380" spans="4:4" s="3" customFormat="1" x14ac:dyDescent="0.2">
      <c r="D380" s="18"/>
    </row>
    <row r="381" spans="4:4" s="3" customFormat="1" x14ac:dyDescent="0.2">
      <c r="D381" s="18"/>
    </row>
    <row r="382" spans="4:4" s="3" customFormat="1" x14ac:dyDescent="0.2">
      <c r="D382" s="18"/>
    </row>
    <row r="383" spans="4:4" s="3" customFormat="1" x14ac:dyDescent="0.2">
      <c r="D383" s="18"/>
    </row>
    <row r="384" spans="4:4" s="3" customFormat="1" x14ac:dyDescent="0.2">
      <c r="D384" s="18"/>
    </row>
    <row r="385" spans="4:4" s="3" customFormat="1" x14ac:dyDescent="0.2">
      <c r="D385" s="18"/>
    </row>
    <row r="386" spans="4:4" s="3" customFormat="1" x14ac:dyDescent="0.2">
      <c r="D386" s="18"/>
    </row>
    <row r="387" spans="4:4" s="3" customFormat="1" x14ac:dyDescent="0.2">
      <c r="D387" s="18"/>
    </row>
    <row r="388" spans="4:4" s="3" customFormat="1" x14ac:dyDescent="0.2">
      <c r="D388" s="18"/>
    </row>
    <row r="389" spans="4:4" s="3" customFormat="1" x14ac:dyDescent="0.2">
      <c r="D389" s="18"/>
    </row>
    <row r="390" spans="4:4" s="3" customFormat="1" x14ac:dyDescent="0.2">
      <c r="D390" s="18"/>
    </row>
    <row r="391" spans="4:4" s="3" customFormat="1" x14ac:dyDescent="0.2">
      <c r="D391" s="18"/>
    </row>
    <row r="392" spans="4:4" s="3" customFormat="1" x14ac:dyDescent="0.2">
      <c r="D392" s="18"/>
    </row>
    <row r="393" spans="4:4" s="3" customFormat="1" x14ac:dyDescent="0.2">
      <c r="D393" s="18"/>
    </row>
    <row r="394" spans="4:4" s="3" customFormat="1" x14ac:dyDescent="0.2">
      <c r="D394" s="18"/>
    </row>
    <row r="395" spans="4:4" s="3" customFormat="1" x14ac:dyDescent="0.2">
      <c r="D395" s="18"/>
    </row>
    <row r="396" spans="4:4" s="3" customFormat="1" x14ac:dyDescent="0.2">
      <c r="D396" s="18"/>
    </row>
    <row r="397" spans="4:4" s="3" customFormat="1" x14ac:dyDescent="0.2">
      <c r="D397" s="18"/>
    </row>
    <row r="398" spans="4:4" s="3" customFormat="1" x14ac:dyDescent="0.2">
      <c r="D398" s="18"/>
    </row>
    <row r="399" spans="4:4" s="3" customFormat="1" x14ac:dyDescent="0.2">
      <c r="D399" s="18"/>
    </row>
    <row r="400" spans="4:4" s="3" customFormat="1" x14ac:dyDescent="0.2">
      <c r="D400" s="18"/>
    </row>
    <row r="401" spans="4:4" s="3" customFormat="1" x14ac:dyDescent="0.2">
      <c r="D401" s="18"/>
    </row>
    <row r="402" spans="4:4" s="3" customFormat="1" x14ac:dyDescent="0.2">
      <c r="D402" s="18"/>
    </row>
    <row r="403" spans="4:4" s="3" customFormat="1" x14ac:dyDescent="0.2">
      <c r="D403" s="18"/>
    </row>
    <row r="404" spans="4:4" s="3" customFormat="1" x14ac:dyDescent="0.2">
      <c r="D404" s="18"/>
    </row>
    <row r="405" spans="4:4" s="3" customFormat="1" x14ac:dyDescent="0.2">
      <c r="D405" s="18"/>
    </row>
    <row r="406" spans="4:4" s="3" customFormat="1" x14ac:dyDescent="0.2">
      <c r="D406" s="18"/>
    </row>
    <row r="407" spans="4:4" s="3" customFormat="1" x14ac:dyDescent="0.2">
      <c r="D407" s="18"/>
    </row>
    <row r="408" spans="4:4" s="3" customFormat="1" x14ac:dyDescent="0.2">
      <c r="D408" s="18"/>
    </row>
    <row r="409" spans="4:4" s="3" customFormat="1" x14ac:dyDescent="0.2">
      <c r="D409" s="18"/>
    </row>
    <row r="410" spans="4:4" s="3" customFormat="1" x14ac:dyDescent="0.2">
      <c r="D410" s="18"/>
    </row>
    <row r="411" spans="4:4" s="3" customFormat="1" x14ac:dyDescent="0.2">
      <c r="D411" s="18"/>
    </row>
    <row r="412" spans="4:4" s="3" customFormat="1" x14ac:dyDescent="0.2">
      <c r="D412" s="18"/>
    </row>
    <row r="413" spans="4:4" s="3" customFormat="1" x14ac:dyDescent="0.2">
      <c r="D413" s="18"/>
    </row>
    <row r="414" spans="4:4" s="3" customFormat="1" x14ac:dyDescent="0.2">
      <c r="D414" s="18"/>
    </row>
    <row r="415" spans="4:4" s="3" customFormat="1" x14ac:dyDescent="0.2">
      <c r="D415" s="18"/>
    </row>
    <row r="416" spans="4:4" s="3" customFormat="1" x14ac:dyDescent="0.2">
      <c r="D416" s="18"/>
    </row>
    <row r="417" spans="4:4" s="3" customFormat="1" x14ac:dyDescent="0.2">
      <c r="D417" s="18"/>
    </row>
    <row r="418" spans="4:4" s="3" customFormat="1" x14ac:dyDescent="0.2">
      <c r="D418" s="18"/>
    </row>
    <row r="419" spans="4:4" s="3" customFormat="1" x14ac:dyDescent="0.2">
      <c r="D419" s="18"/>
    </row>
    <row r="420" spans="4:4" s="3" customFormat="1" x14ac:dyDescent="0.2">
      <c r="D420" s="18"/>
    </row>
    <row r="421" spans="4:4" s="3" customFormat="1" x14ac:dyDescent="0.2">
      <c r="D421" s="18"/>
    </row>
    <row r="422" spans="4:4" s="3" customFormat="1" x14ac:dyDescent="0.2">
      <c r="D422" s="18"/>
    </row>
    <row r="423" spans="4:4" s="3" customFormat="1" x14ac:dyDescent="0.2">
      <c r="D423" s="18"/>
    </row>
    <row r="424" spans="4:4" s="3" customFormat="1" x14ac:dyDescent="0.2">
      <c r="D424" s="18"/>
    </row>
    <row r="425" spans="4:4" s="3" customFormat="1" x14ac:dyDescent="0.2">
      <c r="D425" s="18"/>
    </row>
    <row r="426" spans="4:4" s="3" customFormat="1" x14ac:dyDescent="0.2">
      <c r="D426" s="18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47"/>
  <sheetViews>
    <sheetView topLeftCell="A4" workbookViewId="0">
      <selection activeCell="I44" sqref="I44"/>
    </sheetView>
  </sheetViews>
  <sheetFormatPr defaultColWidth="11.5703125" defaultRowHeight="12.75" x14ac:dyDescent="0.2"/>
  <cols>
    <col min="1" max="1" width="3.5703125" customWidth="1"/>
    <col min="2" max="2" width="4.5703125" customWidth="1"/>
    <col min="3" max="3" width="2.7109375" customWidth="1"/>
    <col min="9" max="9" width="18.28515625" customWidth="1"/>
    <col min="13" max="13" width="7" style="3" customWidth="1"/>
    <col min="14" max="14" width="6.140625" style="3" customWidth="1"/>
    <col min="15" max="16" width="11.5703125" style="3"/>
    <col min="17" max="17" width="14.42578125" style="3" customWidth="1"/>
    <col min="18" max="18" width="32.140625" style="3" customWidth="1"/>
    <col min="19" max="90" width="11.5703125" style="3"/>
  </cols>
  <sheetData>
    <row r="1" spans="1:15" ht="79.150000000000006" customHeight="1" x14ac:dyDescent="0.2">
      <c r="A1" s="196" t="s">
        <v>130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11"/>
    </row>
    <row r="2" spans="1:15" ht="79.150000000000006" customHeight="1" x14ac:dyDescent="0.2">
      <c r="A2" s="198" t="s">
        <v>50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12"/>
    </row>
    <row r="3" spans="1:15" ht="20.85" customHeight="1" x14ac:dyDescent="0.2">
      <c r="A3" s="198" t="s">
        <v>51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12"/>
    </row>
    <row r="4" spans="1:15" ht="68.25" customHeight="1" x14ac:dyDescent="0.2">
      <c r="A4" s="198" t="s">
        <v>52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12"/>
    </row>
    <row r="5" spans="1:15" ht="8.25" customHeight="1" x14ac:dyDescent="0.2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13"/>
      <c r="O5" s="114"/>
    </row>
    <row r="6" spans="1:15" ht="18.75" customHeight="1" x14ac:dyDescent="0.2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1:15" ht="16.5" x14ac:dyDescent="0.25">
      <c r="A7" s="61"/>
      <c r="B7" s="116"/>
      <c r="C7" s="118" t="s">
        <v>53</v>
      </c>
      <c r="D7" s="62"/>
      <c r="E7" s="119"/>
      <c r="F7" s="119"/>
      <c r="G7" s="119"/>
      <c r="H7" s="119"/>
      <c r="I7" s="119"/>
      <c r="J7" s="119"/>
      <c r="K7" s="119"/>
      <c r="L7" s="119"/>
      <c r="M7" s="119"/>
      <c r="N7" s="116"/>
      <c r="O7" s="117"/>
    </row>
    <row r="8" spans="1:15" ht="19.5" x14ac:dyDescent="0.3">
      <c r="A8" s="61"/>
      <c r="B8" s="116"/>
      <c r="C8" s="62"/>
      <c r="D8" s="120" t="s">
        <v>54</v>
      </c>
      <c r="E8" s="121"/>
      <c r="F8" s="121"/>
      <c r="G8" s="121"/>
      <c r="H8" s="121"/>
      <c r="I8" s="121"/>
      <c r="J8" s="122" t="s">
        <v>55</v>
      </c>
      <c r="K8" s="123"/>
      <c r="L8" s="123"/>
      <c r="M8" s="62"/>
      <c r="N8" s="116"/>
      <c r="O8" s="117"/>
    </row>
    <row r="9" spans="1:15" ht="19.5" x14ac:dyDescent="0.3">
      <c r="A9" s="61"/>
      <c r="B9" s="116"/>
      <c r="C9" s="62"/>
      <c r="D9" s="124"/>
      <c r="E9" s="125">
        <v>0</v>
      </c>
      <c r="F9" s="124" t="s">
        <v>56</v>
      </c>
      <c r="G9" s="126">
        <v>0</v>
      </c>
      <c r="H9" s="124" t="s">
        <v>57</v>
      </c>
      <c r="I9" s="124"/>
      <c r="J9" s="127" t="s">
        <v>58</v>
      </c>
      <c r="K9" s="127"/>
      <c r="L9" s="127"/>
      <c r="M9" s="62"/>
      <c r="N9" s="116"/>
      <c r="O9" s="117"/>
    </row>
    <row r="10" spans="1:15" ht="19.5" x14ac:dyDescent="0.3">
      <c r="A10" s="61"/>
      <c r="B10" s="116"/>
      <c r="C10" s="62"/>
      <c r="D10" s="124"/>
      <c r="E10" s="128" t="s">
        <v>59</v>
      </c>
      <c r="F10" s="129" t="s">
        <v>60</v>
      </c>
      <c r="G10" s="129" t="s">
        <v>61</v>
      </c>
      <c r="H10" s="124"/>
      <c r="I10" s="130" t="s">
        <v>62</v>
      </c>
      <c r="J10" s="131">
        <f>(2*G9)/0.5</f>
        <v>0</v>
      </c>
      <c r="K10" s="127" t="s">
        <v>63</v>
      </c>
      <c r="L10" s="127" t="str">
        <f>IF(J10=10,"certo","errado")</f>
        <v>errado</v>
      </c>
      <c r="M10" s="62"/>
      <c r="N10" s="116"/>
      <c r="O10" s="117"/>
    </row>
    <row r="11" spans="1:15" ht="19.5" x14ac:dyDescent="0.3">
      <c r="A11" s="61"/>
      <c r="B11" s="116"/>
      <c r="C11" s="62"/>
      <c r="D11" s="124"/>
      <c r="E11" s="125">
        <v>0</v>
      </c>
      <c r="F11" s="124" t="s">
        <v>64</v>
      </c>
      <c r="G11" s="129" t="s">
        <v>65</v>
      </c>
      <c r="H11" s="124" t="s">
        <v>66</v>
      </c>
      <c r="I11" s="124"/>
      <c r="J11" s="127"/>
      <c r="K11" s="127"/>
      <c r="L11" s="127"/>
      <c r="M11" s="62"/>
      <c r="N11" s="116"/>
      <c r="O11" s="117"/>
    </row>
    <row r="12" spans="1:15" ht="18.75" x14ac:dyDescent="0.25">
      <c r="A12" s="61"/>
      <c r="B12" s="116"/>
      <c r="C12" s="62"/>
      <c r="D12" s="132"/>
      <c r="E12" s="132"/>
      <c r="F12" s="132"/>
      <c r="G12" s="132"/>
      <c r="H12" s="132"/>
      <c r="I12" s="132"/>
      <c r="J12" s="133"/>
      <c r="K12" s="134"/>
      <c r="L12" s="133"/>
      <c r="M12" s="62"/>
      <c r="N12" s="116"/>
      <c r="O12" s="117"/>
    </row>
    <row r="13" spans="1:15" ht="19.5" x14ac:dyDescent="0.3">
      <c r="A13" s="61"/>
      <c r="B13" s="116"/>
      <c r="C13" s="62"/>
      <c r="D13" s="120" t="s">
        <v>67</v>
      </c>
      <c r="E13" s="121"/>
      <c r="F13" s="121"/>
      <c r="G13" s="121"/>
      <c r="H13" s="121"/>
      <c r="I13" s="121"/>
      <c r="J13" s="135"/>
      <c r="K13" s="136"/>
      <c r="L13" s="137"/>
      <c r="M13" s="62"/>
      <c r="N13" s="116"/>
      <c r="O13" s="117"/>
    </row>
    <row r="14" spans="1:15" ht="19.5" x14ac:dyDescent="0.3">
      <c r="A14" s="61"/>
      <c r="B14" s="116"/>
      <c r="C14" s="62"/>
      <c r="D14" s="124"/>
      <c r="E14" s="125">
        <v>0</v>
      </c>
      <c r="F14" s="124" t="s">
        <v>63</v>
      </c>
      <c r="G14" s="126">
        <v>0</v>
      </c>
      <c r="H14" s="124" t="s">
        <v>68</v>
      </c>
      <c r="I14" s="124"/>
      <c r="J14" s="127" t="s">
        <v>69</v>
      </c>
      <c r="K14" s="127"/>
      <c r="L14" s="127"/>
      <c r="M14" s="62"/>
      <c r="N14" s="116"/>
      <c r="O14" s="117"/>
    </row>
    <row r="15" spans="1:15" ht="19.5" x14ac:dyDescent="0.3">
      <c r="A15" s="61"/>
      <c r="B15" s="116"/>
      <c r="C15" s="62"/>
      <c r="D15" s="124"/>
      <c r="E15" s="129" t="s">
        <v>70</v>
      </c>
      <c r="F15" s="129" t="s">
        <v>60</v>
      </c>
      <c r="G15" s="129" t="s">
        <v>71</v>
      </c>
      <c r="H15" s="124"/>
      <c r="I15" s="138" t="s">
        <v>72</v>
      </c>
      <c r="J15" s="131">
        <f>2.7*G14/1</f>
        <v>0</v>
      </c>
      <c r="K15" s="127" t="s">
        <v>73</v>
      </c>
      <c r="L15" s="127" t="str">
        <f>IF(J15=27,"certo","errado")</f>
        <v>errado</v>
      </c>
      <c r="M15" s="62"/>
      <c r="N15" s="116"/>
      <c r="O15" s="117"/>
    </row>
    <row r="16" spans="1:15" ht="19.5" x14ac:dyDescent="0.3">
      <c r="A16" s="61"/>
      <c r="B16" s="116"/>
      <c r="C16" s="62"/>
      <c r="D16" s="124"/>
      <c r="E16" s="125">
        <v>0</v>
      </c>
      <c r="F16" s="124" t="s">
        <v>73</v>
      </c>
      <c r="G16" s="129" t="s">
        <v>74</v>
      </c>
      <c r="H16" s="124" t="s">
        <v>75</v>
      </c>
      <c r="I16" s="124"/>
      <c r="J16" s="127"/>
      <c r="K16" s="127"/>
      <c r="L16" s="127"/>
      <c r="M16" s="62"/>
      <c r="N16" s="116"/>
      <c r="O16" s="117"/>
    </row>
    <row r="17" spans="1:15" x14ac:dyDescent="0.2">
      <c r="A17" s="61"/>
      <c r="B17" s="116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116"/>
      <c r="O17" s="117"/>
    </row>
    <row r="18" spans="1:15" s="3" customFormat="1" x14ac:dyDescent="0.2">
      <c r="A18" s="61"/>
      <c r="B18" s="116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116"/>
      <c r="O18" s="117"/>
    </row>
    <row r="19" spans="1:15" s="3" customFormat="1" ht="17.25" customHeight="1" x14ac:dyDescent="0.2">
      <c r="A19" s="61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</row>
    <row r="20" spans="1:15" s="3" customForma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s="3" customForma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s="3" customFormat="1" x14ac:dyDescent="0.2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s="3" customFormat="1" x14ac:dyDescent="0.2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</row>
    <row r="24" spans="1:15" s="3" customFormat="1" x14ac:dyDescent="0.2"/>
    <row r="25" spans="1:15" s="3" customFormat="1" x14ac:dyDescent="0.2"/>
    <row r="26" spans="1:15" s="3" customFormat="1" x14ac:dyDescent="0.2"/>
    <row r="27" spans="1:15" s="3" customFormat="1" x14ac:dyDescent="0.2"/>
    <row r="28" spans="1:15" s="3" customFormat="1" x14ac:dyDescent="0.2"/>
    <row r="29" spans="1:15" s="3" customFormat="1" x14ac:dyDescent="0.2"/>
    <row r="30" spans="1:15" s="3" customFormat="1" x14ac:dyDescent="0.2"/>
    <row r="31" spans="1:15" s="3" customFormat="1" x14ac:dyDescent="0.2"/>
    <row r="32" spans="1:15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</sheetData>
  <mergeCells count="5">
    <mergeCell ref="A5:M5"/>
    <mergeCell ref="A1:N1"/>
    <mergeCell ref="A2:N2"/>
    <mergeCell ref="A3:N3"/>
    <mergeCell ref="A4:N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39"/>
  <sheetViews>
    <sheetView topLeftCell="A7" workbookViewId="0">
      <selection activeCell="K45" sqref="K45"/>
    </sheetView>
  </sheetViews>
  <sheetFormatPr defaultColWidth="11.5703125" defaultRowHeight="12.75" x14ac:dyDescent="0.2"/>
  <cols>
    <col min="8" max="8" width="13.42578125" customWidth="1"/>
    <col min="9" max="9" width="21.28515625" customWidth="1"/>
    <col min="11" max="11" width="12.5703125" customWidth="1"/>
    <col min="12" max="12" width="12.28515625" customWidth="1"/>
    <col min="14" max="100" width="11.5703125" style="3"/>
  </cols>
  <sheetData>
    <row r="1" spans="1:14" ht="26.25" x14ac:dyDescent="0.4">
      <c r="A1" s="200" t="s">
        <v>127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53"/>
    </row>
    <row r="2" spans="1:14" ht="18.75" x14ac:dyDescent="0.25">
      <c r="A2" s="140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62"/>
      <c r="N2" s="63"/>
    </row>
    <row r="3" spans="1:14" ht="18.75" x14ac:dyDescent="0.25">
      <c r="A3" s="61"/>
      <c r="B3" s="127" t="s">
        <v>76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62"/>
      <c r="N3" s="63"/>
    </row>
    <row r="4" spans="1:14" ht="18.75" x14ac:dyDescent="0.25">
      <c r="A4" s="61"/>
      <c r="B4" s="141" t="s">
        <v>77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62"/>
      <c r="N4" s="63"/>
    </row>
    <row r="5" spans="1:14" ht="18.75" x14ac:dyDescent="0.25">
      <c r="A5" s="61"/>
      <c r="B5" s="127" t="s">
        <v>78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62"/>
      <c r="N5" s="63"/>
    </row>
    <row r="6" spans="1:14" ht="18.75" x14ac:dyDescent="0.25">
      <c r="A6" s="61"/>
      <c r="B6" s="127" t="s">
        <v>79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62"/>
      <c r="N6" s="63"/>
    </row>
    <row r="7" spans="1:14" ht="18.75" x14ac:dyDescent="0.25">
      <c r="A7" s="61"/>
      <c r="B7" s="127" t="s">
        <v>80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62"/>
      <c r="N7" s="63"/>
    </row>
    <row r="8" spans="1:14" ht="19.5" x14ac:dyDescent="0.3">
      <c r="A8" s="61"/>
      <c r="B8" s="131" t="s">
        <v>81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62"/>
      <c r="N8" s="63"/>
    </row>
    <row r="9" spans="1:14" ht="18.75" x14ac:dyDescent="0.25">
      <c r="A9" s="61"/>
      <c r="B9" s="127" t="s">
        <v>82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62"/>
      <c r="N9" s="63"/>
    </row>
    <row r="10" spans="1:14" ht="19.5" x14ac:dyDescent="0.3">
      <c r="A10" s="142"/>
      <c r="B10" s="132"/>
      <c r="C10" s="132"/>
      <c r="D10" s="132"/>
      <c r="E10" s="132"/>
      <c r="F10" s="132"/>
      <c r="G10" s="132"/>
      <c r="H10" s="132"/>
      <c r="I10" s="143"/>
      <c r="J10" s="132"/>
      <c r="K10" s="132"/>
      <c r="L10" s="132"/>
      <c r="M10" s="62"/>
      <c r="N10" s="63"/>
    </row>
    <row r="11" spans="1:14" ht="19.5" x14ac:dyDescent="0.3">
      <c r="A11" s="140"/>
      <c r="B11" s="132"/>
      <c r="C11" s="154" t="s">
        <v>128</v>
      </c>
      <c r="D11" s="155"/>
      <c r="E11" s="155"/>
      <c r="F11" s="155"/>
      <c r="G11" s="155"/>
      <c r="H11" s="155"/>
      <c r="I11" s="144" t="s">
        <v>83</v>
      </c>
      <c r="J11" s="145" t="s">
        <v>84</v>
      </c>
      <c r="K11" s="146"/>
      <c r="L11" s="147" t="s">
        <v>86</v>
      </c>
      <c r="M11" s="62"/>
      <c r="N11" s="63"/>
    </row>
    <row r="12" spans="1:14" ht="19.5" x14ac:dyDescent="0.3">
      <c r="A12" s="140"/>
      <c r="B12" s="132"/>
      <c r="C12" s="124"/>
      <c r="D12" s="148">
        <v>0</v>
      </c>
      <c r="E12" s="124" t="s">
        <v>56</v>
      </c>
      <c r="F12" s="126">
        <v>0</v>
      </c>
      <c r="G12" s="124" t="s">
        <v>85</v>
      </c>
      <c r="H12" s="124"/>
      <c r="I12" s="149" t="s">
        <v>87</v>
      </c>
      <c r="J12" s="150">
        <f>(400*F12)/3</f>
        <v>0</v>
      </c>
      <c r="K12" s="127" t="s">
        <v>64</v>
      </c>
      <c r="L12" s="131" t="str">
        <f>IF(J12=200,"certo","errado")</f>
        <v>errado</v>
      </c>
      <c r="M12" s="62"/>
      <c r="N12" s="63"/>
    </row>
    <row r="13" spans="1:14" ht="19.5" x14ac:dyDescent="0.3">
      <c r="A13" s="140"/>
      <c r="B13" s="132"/>
      <c r="C13" s="124"/>
      <c r="D13" s="128" t="s">
        <v>59</v>
      </c>
      <c r="E13" s="129" t="s">
        <v>60</v>
      </c>
      <c r="F13" s="129" t="s">
        <v>61</v>
      </c>
      <c r="G13" s="124"/>
      <c r="H13" s="124"/>
      <c r="I13" s="149" t="s">
        <v>91</v>
      </c>
      <c r="J13" s="150">
        <f>400*F17/3</f>
        <v>0</v>
      </c>
      <c r="K13" s="127" t="s">
        <v>64</v>
      </c>
      <c r="L13" s="127" t="str">
        <f>IF(J13=340,"certo","errado")</f>
        <v>errado</v>
      </c>
      <c r="M13" s="62"/>
      <c r="N13" s="63"/>
    </row>
    <row r="14" spans="1:14" ht="19.5" x14ac:dyDescent="0.3">
      <c r="A14" s="140"/>
      <c r="B14" s="132"/>
      <c r="C14" s="124"/>
      <c r="D14" s="148">
        <v>0</v>
      </c>
      <c r="E14" s="124" t="s">
        <v>64</v>
      </c>
      <c r="F14" s="129" t="s">
        <v>88</v>
      </c>
      <c r="G14" s="124" t="s">
        <v>66</v>
      </c>
      <c r="H14" s="124"/>
      <c r="I14" s="144" t="s">
        <v>89</v>
      </c>
      <c r="J14" s="151">
        <f>J12*J13</f>
        <v>0</v>
      </c>
      <c r="K14" s="131" t="s">
        <v>90</v>
      </c>
      <c r="L14" s="127"/>
      <c r="M14" s="62"/>
      <c r="N14" s="63"/>
    </row>
    <row r="15" spans="1:14" ht="18.75" x14ac:dyDescent="0.25">
      <c r="A15" s="140"/>
      <c r="B15" s="132"/>
      <c r="C15" s="132"/>
      <c r="D15" s="132"/>
      <c r="E15" s="132"/>
      <c r="F15" s="132"/>
      <c r="G15" s="132"/>
      <c r="H15" s="132"/>
      <c r="I15" s="143"/>
      <c r="J15" s="133"/>
      <c r="K15" s="62"/>
      <c r="L15" s="62"/>
      <c r="M15" s="62"/>
      <c r="N15" s="63"/>
    </row>
    <row r="16" spans="1:14" ht="19.5" x14ac:dyDescent="0.3">
      <c r="A16" s="140"/>
      <c r="B16" s="132"/>
      <c r="C16" s="154" t="s">
        <v>129</v>
      </c>
      <c r="D16" s="155"/>
      <c r="E16" s="155"/>
      <c r="F16" s="155"/>
      <c r="G16" s="155"/>
      <c r="H16" s="155"/>
      <c r="I16" s="152"/>
      <c r="J16" s="133"/>
      <c r="K16" s="62"/>
      <c r="L16" s="62"/>
      <c r="M16" s="62"/>
      <c r="N16" s="63"/>
    </row>
    <row r="17" spans="1:14" ht="19.5" x14ac:dyDescent="0.3">
      <c r="A17" s="140"/>
      <c r="B17" s="132"/>
      <c r="C17" s="124"/>
      <c r="D17" s="148">
        <v>0</v>
      </c>
      <c r="E17" s="124" t="s">
        <v>56</v>
      </c>
      <c r="F17" s="126">
        <v>0</v>
      </c>
      <c r="G17" s="124" t="s">
        <v>85</v>
      </c>
      <c r="H17" s="124"/>
      <c r="I17" s="152"/>
      <c r="J17" s="133"/>
      <c r="K17" s="133"/>
      <c r="L17" s="133"/>
      <c r="M17" s="62"/>
      <c r="N17" s="63"/>
    </row>
    <row r="18" spans="1:14" ht="19.5" x14ac:dyDescent="0.3">
      <c r="A18" s="140"/>
      <c r="B18" s="132"/>
      <c r="C18" s="124"/>
      <c r="D18" s="129" t="s">
        <v>70</v>
      </c>
      <c r="E18" s="129" t="s">
        <v>60</v>
      </c>
      <c r="F18" s="129" t="s">
        <v>71</v>
      </c>
      <c r="G18" s="124"/>
      <c r="H18" s="124"/>
      <c r="I18" s="62"/>
      <c r="J18" s="62"/>
      <c r="K18" s="62"/>
      <c r="L18" s="62"/>
      <c r="M18" s="62"/>
      <c r="N18" s="63"/>
    </row>
    <row r="19" spans="1:14" ht="19.5" x14ac:dyDescent="0.3">
      <c r="A19" s="140"/>
      <c r="B19" s="132"/>
      <c r="C19" s="124"/>
      <c r="D19" s="148">
        <v>0</v>
      </c>
      <c r="E19" s="124" t="s">
        <v>64</v>
      </c>
      <c r="F19" s="129" t="s">
        <v>74</v>
      </c>
      <c r="G19" s="124" t="s">
        <v>66</v>
      </c>
      <c r="H19" s="124"/>
      <c r="I19" s="152"/>
      <c r="J19" s="133"/>
      <c r="K19" s="133"/>
      <c r="L19" s="133"/>
      <c r="M19" s="62"/>
      <c r="N19" s="63"/>
    </row>
    <row r="20" spans="1:14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4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4" x14ac:dyDescent="0.2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s="3" customFormat="1" x14ac:dyDescent="0.2"/>
    <row r="25" spans="1:14" s="3" customFormat="1" x14ac:dyDescent="0.2"/>
    <row r="26" spans="1:14" s="3" customFormat="1" x14ac:dyDescent="0.2"/>
    <row r="27" spans="1:14" s="3" customFormat="1" x14ac:dyDescent="0.2"/>
    <row r="28" spans="1:14" s="3" customFormat="1" x14ac:dyDescent="0.2"/>
    <row r="29" spans="1:14" s="3" customFormat="1" x14ac:dyDescent="0.2"/>
    <row r="30" spans="1:14" s="3" customFormat="1" x14ac:dyDescent="0.2"/>
    <row r="31" spans="1:14" s="3" customFormat="1" x14ac:dyDescent="0.2"/>
    <row r="32" spans="1:14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</sheetData>
  <mergeCells count="1">
    <mergeCell ref="A1:M1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83"/>
  <sheetViews>
    <sheetView workbookViewId="0">
      <selection activeCell="K50" sqref="K50"/>
    </sheetView>
  </sheetViews>
  <sheetFormatPr defaultColWidth="11.5703125" defaultRowHeight="12.75" x14ac:dyDescent="0.2"/>
  <cols>
    <col min="1" max="1" width="4.85546875" style="3" customWidth="1"/>
    <col min="2" max="2" width="1.7109375" customWidth="1"/>
    <col min="6" max="6" width="1.5703125" customWidth="1"/>
    <col min="8" max="8" width="1.140625" customWidth="1"/>
    <col min="18" max="18" width="1.140625" customWidth="1"/>
    <col min="19" max="81" width="11.5703125" style="3"/>
  </cols>
  <sheetData>
    <row r="1" spans="1:19" x14ac:dyDescent="0.2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39"/>
    </row>
    <row r="2" spans="1:19" ht="15.75" x14ac:dyDescent="0.25">
      <c r="A2" s="61"/>
      <c r="B2" s="62"/>
      <c r="C2" s="184" t="s">
        <v>92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62"/>
      <c r="S2" s="63"/>
    </row>
    <row r="3" spans="1:19" ht="15.75" x14ac:dyDescent="0.25">
      <c r="A3" s="61"/>
      <c r="B3" s="62"/>
      <c r="C3" s="184" t="s">
        <v>93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62"/>
      <c r="S3" s="63"/>
    </row>
    <row r="4" spans="1:19" ht="15.75" x14ac:dyDescent="0.25">
      <c r="A4" s="61"/>
      <c r="B4" s="62"/>
      <c r="C4" s="184" t="s">
        <v>94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62"/>
      <c r="S4" s="63"/>
    </row>
    <row r="5" spans="1:19" ht="15.75" x14ac:dyDescent="0.25">
      <c r="A5" s="61"/>
      <c r="B5" s="62"/>
      <c r="C5" s="184" t="s">
        <v>9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62"/>
      <c r="S5" s="63"/>
    </row>
    <row r="6" spans="1:19" ht="15.75" x14ac:dyDescent="0.25">
      <c r="A6" s="61"/>
      <c r="B6" s="62"/>
      <c r="C6" s="184" t="s">
        <v>95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62"/>
      <c r="S6" s="63"/>
    </row>
    <row r="7" spans="1:19" ht="15.75" x14ac:dyDescent="0.25">
      <c r="A7" s="61"/>
      <c r="B7" s="62"/>
      <c r="C7" s="184" t="s">
        <v>96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62"/>
      <c r="S7" s="63"/>
    </row>
    <row r="8" spans="1:19" s="3" customFormat="1" ht="13.5" customHeight="1" x14ac:dyDescent="0.2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</row>
    <row r="9" spans="1:19" ht="5.25" customHeight="1" x14ac:dyDescent="0.2">
      <c r="A9" s="61"/>
      <c r="B9" s="4"/>
      <c r="C9" s="4"/>
      <c r="D9" s="4"/>
      <c r="E9" s="4"/>
      <c r="F9" s="4"/>
      <c r="G9" s="6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3"/>
    </row>
    <row r="10" spans="1:19" ht="18" x14ac:dyDescent="0.25">
      <c r="A10" s="61"/>
      <c r="B10" s="4"/>
      <c r="C10" s="183"/>
      <c r="D10" s="177" t="s">
        <v>97</v>
      </c>
      <c r="E10" s="177" t="s">
        <v>98</v>
      </c>
      <c r="F10" s="4"/>
      <c r="G10" s="62"/>
      <c r="H10" s="4"/>
      <c r="I10" s="89"/>
      <c r="J10" s="82"/>
      <c r="K10" s="82"/>
      <c r="L10" s="82"/>
      <c r="M10" s="82"/>
      <c r="N10" s="82"/>
      <c r="O10" s="82"/>
      <c r="P10" s="82"/>
      <c r="Q10" s="82"/>
      <c r="R10" s="4"/>
      <c r="S10" s="63"/>
    </row>
    <row r="11" spans="1:19" ht="15.75" x14ac:dyDescent="0.25">
      <c r="A11" s="61"/>
      <c r="B11" s="4"/>
      <c r="C11" s="181" t="s">
        <v>99</v>
      </c>
      <c r="D11" s="186">
        <v>6</v>
      </c>
      <c r="E11" s="1"/>
      <c r="F11" s="4"/>
      <c r="G11" s="62"/>
      <c r="H11" s="4"/>
      <c r="I11" s="159" t="s">
        <v>34</v>
      </c>
      <c r="J11" s="159"/>
      <c r="K11" s="159"/>
      <c r="L11" s="159"/>
      <c r="M11" s="159"/>
      <c r="N11" s="159"/>
      <c r="O11" s="159"/>
      <c r="P11" s="159"/>
      <c r="Q11" s="159"/>
      <c r="R11" s="4"/>
      <c r="S11" s="63"/>
    </row>
    <row r="12" spans="1:19" ht="18" x14ac:dyDescent="0.25">
      <c r="A12" s="61"/>
      <c r="B12" s="4"/>
      <c r="C12" s="181" t="s">
        <v>100</v>
      </c>
      <c r="D12" s="186">
        <v>7</v>
      </c>
      <c r="E12" s="1"/>
      <c r="F12" s="4"/>
      <c r="G12" s="62"/>
      <c r="H12" s="4"/>
      <c r="I12" s="159" t="s">
        <v>137</v>
      </c>
      <c r="J12" s="159"/>
      <c r="K12" s="159"/>
      <c r="L12" s="160"/>
      <c r="M12" s="160"/>
      <c r="N12" s="160"/>
      <c r="O12" s="159"/>
      <c r="P12" s="159"/>
      <c r="Q12" s="159"/>
      <c r="R12" s="4"/>
      <c r="S12" s="63"/>
    </row>
    <row r="13" spans="1:19" ht="15.75" x14ac:dyDescent="0.25">
      <c r="A13" s="61"/>
      <c r="B13" s="4"/>
      <c r="C13" s="181" t="s">
        <v>102</v>
      </c>
      <c r="D13" s="186">
        <v>6.5</v>
      </c>
      <c r="E13" s="1"/>
      <c r="F13" s="4"/>
      <c r="G13" s="62"/>
      <c r="H13" s="4"/>
      <c r="I13" s="159"/>
      <c r="J13" s="159"/>
      <c r="K13" s="159"/>
      <c r="L13" s="159"/>
      <c r="M13" s="159"/>
      <c r="N13" s="159"/>
      <c r="O13" s="159"/>
      <c r="P13" s="159"/>
      <c r="Q13" s="159"/>
      <c r="R13" s="4"/>
      <c r="S13" s="63"/>
    </row>
    <row r="14" spans="1:19" ht="16.5" x14ac:dyDescent="0.25">
      <c r="A14" s="61"/>
      <c r="B14" s="4"/>
      <c r="C14" s="182" t="s">
        <v>105</v>
      </c>
      <c r="D14" s="186">
        <v>8</v>
      </c>
      <c r="E14" s="2"/>
      <c r="F14" s="4"/>
      <c r="G14" s="62"/>
      <c r="H14" s="4"/>
      <c r="I14" s="159" t="s">
        <v>101</v>
      </c>
      <c r="J14" s="159"/>
      <c r="K14" s="159"/>
      <c r="L14" s="161"/>
      <c r="M14" s="161"/>
      <c r="N14" s="161"/>
      <c r="O14" s="159"/>
      <c r="P14" s="159"/>
      <c r="Q14" s="159"/>
      <c r="R14" s="4"/>
      <c r="S14" s="63"/>
    </row>
    <row r="15" spans="1:19" ht="9" customHeight="1" x14ac:dyDescent="0.2">
      <c r="A15" s="61"/>
      <c r="B15" s="4"/>
      <c r="C15" s="4"/>
      <c r="D15" s="4"/>
      <c r="E15" s="4"/>
      <c r="F15" s="4"/>
      <c r="G15" s="62"/>
      <c r="H15" s="4"/>
      <c r="I15" s="159"/>
      <c r="K15" s="159"/>
      <c r="L15" s="159"/>
      <c r="M15" s="159"/>
      <c r="N15" s="159"/>
      <c r="O15" s="159"/>
      <c r="P15" s="159"/>
      <c r="Q15" s="159"/>
      <c r="R15" s="4"/>
      <c r="S15" s="63"/>
    </row>
    <row r="16" spans="1:19" ht="15" customHeight="1" x14ac:dyDescent="0.2">
      <c r="A16" s="62"/>
      <c r="B16" s="35"/>
      <c r="C16" s="35"/>
      <c r="D16" s="35"/>
      <c r="E16" s="35"/>
      <c r="F16" s="35"/>
      <c r="G16" s="62"/>
      <c r="H16" s="4"/>
      <c r="I16" s="159"/>
      <c r="J16" s="159" t="s">
        <v>103</v>
      </c>
      <c r="K16" s="159"/>
      <c r="L16" s="159"/>
      <c r="M16" s="159"/>
      <c r="N16" s="159"/>
      <c r="O16" s="159"/>
      <c r="P16" s="159"/>
      <c r="Q16" s="159"/>
      <c r="R16" s="4"/>
      <c r="S16" s="63"/>
    </row>
    <row r="17" spans="1:19" ht="15" x14ac:dyDescent="0.2">
      <c r="A17" s="62"/>
      <c r="B17" s="35"/>
      <c r="C17" s="178"/>
      <c r="D17" s="179"/>
      <c r="E17" s="180"/>
      <c r="F17" s="35"/>
      <c r="G17" s="62"/>
      <c r="H17" s="4"/>
      <c r="I17" s="159" t="s">
        <v>97</v>
      </c>
      <c r="J17" s="159">
        <v>5</v>
      </c>
      <c r="K17" s="162" t="s">
        <v>104</v>
      </c>
      <c r="L17" s="159"/>
      <c r="M17" s="159"/>
      <c r="N17" s="159"/>
      <c r="O17" s="159"/>
      <c r="P17" s="159"/>
      <c r="Q17" s="159"/>
      <c r="R17" s="4"/>
      <c r="S17" s="63"/>
    </row>
    <row r="18" spans="1:19" ht="15" x14ac:dyDescent="0.2">
      <c r="A18" s="61"/>
      <c r="B18" s="35"/>
      <c r="C18" s="3"/>
      <c r="D18" s="3"/>
      <c r="E18" s="3"/>
      <c r="F18" s="35"/>
      <c r="G18" s="62"/>
      <c r="H18" s="4"/>
      <c r="I18" s="159" t="s">
        <v>98</v>
      </c>
      <c r="J18" s="159">
        <v>3</v>
      </c>
      <c r="K18" s="162" t="s">
        <v>106</v>
      </c>
      <c r="L18" s="159"/>
      <c r="M18" s="159"/>
      <c r="N18" s="159"/>
      <c r="O18" s="159"/>
      <c r="P18" s="159"/>
      <c r="Q18" s="159"/>
      <c r="R18" s="4"/>
      <c r="S18" s="63"/>
    </row>
    <row r="19" spans="1:19" ht="8.25" customHeight="1" x14ac:dyDescent="0.2">
      <c r="A19" s="61"/>
      <c r="B19" s="35"/>
      <c r="C19" s="3"/>
      <c r="D19" s="3"/>
      <c r="E19" s="3"/>
      <c r="F19" s="35"/>
      <c r="G19" s="62"/>
      <c r="H19" s="4"/>
      <c r="I19" s="159"/>
      <c r="J19" s="159"/>
      <c r="K19" s="159"/>
      <c r="L19" s="159"/>
      <c r="M19" s="159"/>
      <c r="N19" s="159"/>
      <c r="O19" s="159"/>
      <c r="P19" s="159"/>
      <c r="Q19" s="159"/>
      <c r="R19" s="4"/>
      <c r="S19" s="63"/>
    </row>
    <row r="20" spans="1:19" ht="15" x14ac:dyDescent="0.2">
      <c r="A20" s="61"/>
      <c r="B20" s="62"/>
      <c r="C20" s="62"/>
      <c r="D20" s="62"/>
      <c r="E20" s="62"/>
      <c r="F20" s="62"/>
      <c r="G20" s="62"/>
      <c r="H20" s="4"/>
      <c r="I20" s="159"/>
      <c r="J20" s="82" t="s">
        <v>107</v>
      </c>
      <c r="K20" s="82"/>
      <c r="L20" s="82"/>
      <c r="M20" s="82"/>
      <c r="N20" s="82"/>
      <c r="O20" s="168"/>
      <c r="P20" s="82"/>
      <c r="Q20" s="82"/>
      <c r="R20" s="4"/>
      <c r="S20" s="63"/>
    </row>
    <row r="21" spans="1:19" ht="15.75" x14ac:dyDescent="0.25">
      <c r="A21" s="61"/>
      <c r="B21" s="62"/>
      <c r="C21" s="62"/>
      <c r="D21" s="62"/>
      <c r="E21" s="62"/>
      <c r="F21" s="62"/>
      <c r="G21" s="62"/>
      <c r="H21" s="4"/>
      <c r="I21" s="163" t="s">
        <v>97</v>
      </c>
      <c r="J21" s="164">
        <v>0</v>
      </c>
      <c r="K21" s="187">
        <v>9</v>
      </c>
      <c r="L21" s="173"/>
      <c r="M21" s="174" t="s">
        <v>24</v>
      </c>
      <c r="N21" s="173"/>
      <c r="O21" s="202" t="s">
        <v>98</v>
      </c>
      <c r="P21" s="202"/>
      <c r="Q21" s="82"/>
      <c r="R21" s="4"/>
      <c r="S21" s="63"/>
    </row>
    <row r="22" spans="1:19" ht="19.5" x14ac:dyDescent="0.3">
      <c r="A22" s="61"/>
      <c r="B22" s="62"/>
      <c r="C22" s="62"/>
      <c r="D22" s="62"/>
      <c r="E22" s="62"/>
      <c r="F22" s="62"/>
      <c r="G22" s="62"/>
      <c r="H22" s="4"/>
      <c r="I22" s="165"/>
      <c r="J22" s="166" t="s">
        <v>108</v>
      </c>
      <c r="K22" s="82" t="s">
        <v>109</v>
      </c>
      <c r="L22" s="169">
        <f>K21</f>
        <v>9</v>
      </c>
      <c r="M22" s="170" t="s">
        <v>110</v>
      </c>
      <c r="N22" s="171" t="s">
        <v>111</v>
      </c>
      <c r="O22" s="158">
        <f>15/L22</f>
        <v>1.6666666666666667</v>
      </c>
      <c r="P22" s="176" t="s">
        <v>136</v>
      </c>
      <c r="Q22" s="82"/>
      <c r="R22" s="4"/>
      <c r="S22" s="63"/>
    </row>
    <row r="23" spans="1:19" ht="15.75" x14ac:dyDescent="0.25">
      <c r="A23" s="61"/>
      <c r="B23" s="62"/>
      <c r="C23" s="62"/>
      <c r="D23" s="62"/>
      <c r="E23" s="62"/>
      <c r="F23" s="62"/>
      <c r="G23" s="62"/>
      <c r="H23" s="4"/>
      <c r="I23" s="163" t="s">
        <v>98</v>
      </c>
      <c r="J23" s="167">
        <v>0</v>
      </c>
      <c r="K23" s="172" t="s">
        <v>88</v>
      </c>
      <c r="L23" s="173"/>
      <c r="M23" s="174" t="s">
        <v>112</v>
      </c>
      <c r="N23" s="174">
        <v>15</v>
      </c>
      <c r="O23" s="175"/>
      <c r="P23" s="82"/>
      <c r="Q23" s="82" t="s">
        <v>9</v>
      </c>
      <c r="R23" s="4"/>
      <c r="S23" s="63"/>
    </row>
    <row r="24" spans="1:19" ht="6" customHeight="1" x14ac:dyDescent="0.2">
      <c r="A24" s="61"/>
      <c r="B24" s="62"/>
      <c r="C24" s="62"/>
      <c r="D24" s="62"/>
      <c r="E24" s="62"/>
      <c r="F24" s="62"/>
      <c r="G24" s="6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3"/>
    </row>
    <row r="25" spans="1:19" s="3" customFormat="1" x14ac:dyDescent="0.2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</row>
    <row r="26" spans="1:19" s="3" customFormat="1" x14ac:dyDescent="0.2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</row>
    <row r="27" spans="1:19" s="3" customFormat="1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s="3" customFormat="1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</row>
    <row r="29" spans="1:19" s="3" customFormat="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</row>
    <row r="30" spans="1:19" s="3" customFormat="1" x14ac:dyDescent="0.2"/>
    <row r="31" spans="1:19" s="3" customFormat="1" x14ac:dyDescent="0.2"/>
    <row r="32" spans="1:19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</sheetData>
  <mergeCells count="1">
    <mergeCell ref="O21:P21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C37" sqref="C37"/>
    </sheetView>
  </sheetViews>
  <sheetFormatPr defaultRowHeight="12.75" x14ac:dyDescent="0.2"/>
  <cols>
    <col min="1" max="2" width="9.140625" style="3"/>
    <col min="3" max="3" width="12.42578125" style="3" customWidth="1"/>
    <col min="4" max="16384" width="9.140625" style="3"/>
  </cols>
  <sheetData>
    <row r="1" spans="1:13" ht="33" customHeight="1" x14ac:dyDescent="0.4">
      <c r="A1" s="189"/>
      <c r="B1" s="189"/>
      <c r="C1" s="189"/>
      <c r="D1" s="188" t="s">
        <v>138</v>
      </c>
      <c r="E1" s="189"/>
      <c r="F1" s="189"/>
      <c r="G1" s="189"/>
      <c r="H1" s="189"/>
      <c r="I1" s="190"/>
      <c r="J1" s="192"/>
      <c r="K1" s="192"/>
      <c r="L1" s="192"/>
      <c r="M1" s="192"/>
    </row>
    <row r="2" spans="1:13" x14ac:dyDescent="0.2">
      <c r="A2" s="61"/>
      <c r="B2" s="62"/>
      <c r="C2" s="62"/>
      <c r="D2" s="62"/>
      <c r="E2" s="62"/>
      <c r="F2" s="62"/>
      <c r="G2" s="62"/>
      <c r="H2" s="62"/>
      <c r="I2" s="63"/>
    </row>
    <row r="3" spans="1:13" ht="20.25" x14ac:dyDescent="0.3">
      <c r="A3" s="61"/>
      <c r="B3" s="191" t="s">
        <v>139</v>
      </c>
      <c r="C3" s="193" t="s">
        <v>141</v>
      </c>
      <c r="D3" s="62"/>
      <c r="E3" s="62"/>
      <c r="F3" s="62"/>
      <c r="G3" s="62"/>
      <c r="H3" s="62"/>
      <c r="I3" s="63"/>
    </row>
    <row r="4" spans="1:13" ht="20.25" x14ac:dyDescent="0.3">
      <c r="A4" s="61"/>
      <c r="B4" s="191"/>
      <c r="C4" s="62"/>
      <c r="D4" s="62"/>
      <c r="E4" s="62"/>
      <c r="F4" s="62"/>
      <c r="G4" s="62"/>
      <c r="H4" s="62"/>
      <c r="I4" s="63"/>
    </row>
    <row r="5" spans="1:13" ht="20.25" x14ac:dyDescent="0.3">
      <c r="A5" s="61"/>
      <c r="B5" s="191"/>
      <c r="C5" s="62"/>
      <c r="D5" s="62"/>
      <c r="E5" s="62"/>
      <c r="F5" s="62"/>
      <c r="G5" s="62"/>
      <c r="H5" s="62"/>
      <c r="I5" s="63"/>
    </row>
    <row r="6" spans="1:13" ht="20.25" x14ac:dyDescent="0.3">
      <c r="A6" s="61"/>
      <c r="B6" s="191"/>
      <c r="C6" s="62"/>
      <c r="D6" s="62"/>
      <c r="E6" s="62"/>
      <c r="F6" s="62"/>
      <c r="G6" s="62"/>
      <c r="H6" s="62"/>
      <c r="I6" s="63"/>
    </row>
    <row r="7" spans="1:13" ht="20.25" x14ac:dyDescent="0.3">
      <c r="A7" s="61"/>
      <c r="B7" s="191"/>
      <c r="C7" s="62"/>
      <c r="D7" s="62"/>
      <c r="E7" s="62"/>
      <c r="F7" s="62"/>
      <c r="G7" s="62"/>
      <c r="H7" s="62"/>
      <c r="I7" s="63"/>
    </row>
    <row r="8" spans="1:13" ht="20.25" x14ac:dyDescent="0.3">
      <c r="A8" s="61"/>
      <c r="B8" s="191" t="s">
        <v>140</v>
      </c>
      <c r="C8" s="62"/>
      <c r="D8" s="193" t="s">
        <v>142</v>
      </c>
      <c r="E8" s="62"/>
      <c r="F8" s="62"/>
      <c r="G8" s="62"/>
      <c r="H8" s="62"/>
      <c r="I8" s="63"/>
    </row>
    <row r="9" spans="1:13" x14ac:dyDescent="0.2">
      <c r="A9" s="61"/>
      <c r="B9" s="62"/>
      <c r="C9" s="62"/>
      <c r="D9" s="62"/>
      <c r="E9" s="62"/>
      <c r="F9" s="62"/>
      <c r="G9" s="62"/>
      <c r="H9" s="62"/>
      <c r="I9" s="63"/>
    </row>
    <row r="10" spans="1:13" x14ac:dyDescent="0.2">
      <c r="A10" s="61"/>
      <c r="B10" s="62"/>
      <c r="C10" s="62"/>
      <c r="D10" s="62"/>
      <c r="E10" s="62"/>
      <c r="F10" s="62"/>
      <c r="G10" s="62"/>
      <c r="H10" s="62"/>
      <c r="I10" s="63"/>
    </row>
    <row r="11" spans="1:13" x14ac:dyDescent="0.2">
      <c r="A11" s="61"/>
      <c r="B11" s="62"/>
      <c r="C11" s="62"/>
      <c r="D11" s="62"/>
      <c r="E11" s="62"/>
      <c r="F11" s="62"/>
      <c r="G11" s="62"/>
      <c r="H11" s="62"/>
      <c r="I11" s="63"/>
    </row>
    <row r="12" spans="1:13" x14ac:dyDescent="0.2">
      <c r="A12" s="61"/>
      <c r="B12" s="62"/>
      <c r="C12" s="62"/>
      <c r="D12" s="62"/>
      <c r="E12" s="62"/>
      <c r="F12" s="62"/>
      <c r="G12" s="62"/>
      <c r="H12" s="62"/>
      <c r="I12" s="63"/>
    </row>
    <row r="13" spans="1:13" x14ac:dyDescent="0.2">
      <c r="A13" s="61"/>
      <c r="B13" s="62"/>
      <c r="C13" s="62"/>
      <c r="D13" s="62"/>
      <c r="E13" s="62"/>
      <c r="F13" s="62"/>
      <c r="G13" s="62"/>
      <c r="H13" s="62"/>
      <c r="I13" s="63"/>
    </row>
    <row r="14" spans="1:13" x14ac:dyDescent="0.2">
      <c r="A14" s="61"/>
      <c r="B14" s="62"/>
      <c r="C14" s="62"/>
      <c r="D14" s="62"/>
      <c r="E14" s="62"/>
      <c r="F14" s="62"/>
      <c r="G14" s="62"/>
      <c r="H14" s="62"/>
      <c r="I14" s="63"/>
    </row>
    <row r="15" spans="1:13" x14ac:dyDescent="0.2">
      <c r="A15" s="64"/>
      <c r="B15" s="65"/>
      <c r="C15" s="65"/>
      <c r="D15" s="65"/>
      <c r="E15" s="65"/>
      <c r="F15" s="65"/>
      <c r="G15" s="65"/>
      <c r="H15" s="65"/>
      <c r="I15" s="6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aplicação 1</vt:lpstr>
      <vt:lpstr>aplicação 2</vt:lpstr>
      <vt:lpstr>aplicação 3</vt:lpstr>
      <vt:lpstr>exemplo 1</vt:lpstr>
      <vt:lpstr>exemplo 2</vt:lpstr>
      <vt:lpstr>exercicio invest. 2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Gutah</dc:creator>
  <cp:lastModifiedBy>Tania Michel Pereira</cp:lastModifiedBy>
  <dcterms:created xsi:type="dcterms:W3CDTF">2013-01-30T13:18:37Z</dcterms:created>
  <dcterms:modified xsi:type="dcterms:W3CDTF">2023-09-22T17:07:14Z</dcterms:modified>
</cp:coreProperties>
</file>