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5479\Desktop\00matematica\2012\excel_cursistas\cristina\cristina\"/>
    </mc:Choice>
  </mc:AlternateContent>
  <xr:revisionPtr revIDLastSave="0" documentId="8_{5E489EE0-6111-4E59-8633-68C536C6B747}" xr6:coauthVersionLast="47" xr6:coauthVersionMax="47" xr10:uidLastSave="{00000000-0000-0000-0000-000000000000}"/>
  <bookViews>
    <workbookView xWindow="-120" yWindow="-120" windowWidth="20730" windowHeight="11040"/>
  </bookViews>
  <sheets>
    <sheet name="Aplicação" sheetId="1" r:id="rId1"/>
    <sheet name="Exemplos" sheetId="2" r:id="rId2"/>
    <sheet name="Exercícios 1" sheetId="4" r:id="rId3"/>
    <sheet name="Exercícios 2" sheetId="5" r:id="rId4"/>
    <sheet name="Investigação" sheetId="6" r:id="rId5"/>
    <sheet name="Créditos" sheetId="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6" l="1"/>
  <c r="I16" i="6"/>
  <c r="J16" i="6"/>
  <c r="H17" i="6"/>
  <c r="I17" i="6"/>
  <c r="J17" i="6"/>
  <c r="H18" i="6"/>
  <c r="I18" i="6"/>
  <c r="J18" i="6"/>
  <c r="H21" i="6"/>
  <c r="H6" i="5"/>
  <c r="I6" i="5"/>
  <c r="H7" i="5"/>
  <c r="J7" i="5"/>
  <c r="J8" i="5"/>
  <c r="H15" i="5"/>
  <c r="I15" i="5"/>
  <c r="H16" i="5"/>
  <c r="H17" i="5"/>
  <c r="I17" i="5"/>
  <c r="L6" i="4"/>
  <c r="K7" i="4"/>
  <c r="L7" i="4"/>
  <c r="I8" i="4"/>
  <c r="J8" i="4"/>
  <c r="I9" i="4"/>
  <c r="K9" i="4"/>
  <c r="K13" i="4"/>
  <c r="J14" i="4"/>
  <c r="L14" i="4"/>
  <c r="I15" i="4"/>
  <c r="K15" i="4"/>
  <c r="J16" i="4"/>
  <c r="L16" i="4"/>
  <c r="I10" i="2"/>
  <c r="I12" i="2"/>
  <c r="I13" i="2"/>
  <c r="I14" i="2"/>
  <c r="I16" i="2"/>
  <c r="I18" i="2"/>
  <c r="I19" i="2"/>
  <c r="I20" i="2"/>
  <c r="I22" i="2"/>
</calcChain>
</file>

<file path=xl/sharedStrings.xml><?xml version="1.0" encoding="utf-8"?>
<sst xmlns="http://schemas.openxmlformats.org/spreadsheetml/2006/main" count="50" uniqueCount="46">
  <si>
    <t>QUADRADOS MÁGICOS</t>
  </si>
  <si>
    <t xml:space="preserve">Nele, a soma dos números que estão numa linha, numa coluna </t>
  </si>
  <si>
    <t>ou numa diagonal é sempre a mesma.</t>
  </si>
  <si>
    <r>
      <t xml:space="preserve">O quadrado da figura ao lado é chamado de </t>
    </r>
    <r>
      <rPr>
        <b/>
        <sz val="12"/>
        <rFont val="Times New Roman"/>
        <family val="1"/>
      </rPr>
      <t>quadrado mágico</t>
    </r>
    <r>
      <rPr>
        <sz val="12"/>
        <rFont val="Times New Roman"/>
        <family val="1"/>
      </rPr>
      <t>.</t>
    </r>
  </si>
  <si>
    <t>Neste, a soma é 15.</t>
  </si>
  <si>
    <t>Os quadrados mágicos levam os alunos a refletirem, a</t>
  </si>
  <si>
    <t>raciocinarem e a fazer uso da lógica.</t>
  </si>
  <si>
    <t xml:space="preserve">O estudo dos quadrados mágicos é um assunto de fácil abordagem </t>
  </si>
  <si>
    <t>e que desperta a curiosidade dos alunos.</t>
  </si>
  <si>
    <t>1) O quadrado abaixo é mágico, pois a soma dos números de cada linha, coluna e diagonal</t>
  </si>
  <si>
    <r>
      <t xml:space="preserve">é sempre a mesma. Essa soma é chamada de </t>
    </r>
    <r>
      <rPr>
        <b/>
        <sz val="12"/>
        <rFont val="Times New Roman"/>
        <family val="1"/>
      </rPr>
      <t>constante mágica</t>
    </r>
    <r>
      <rPr>
        <sz val="12"/>
        <rFont val="Times New Roman"/>
        <family val="1"/>
      </rPr>
      <t>.</t>
    </r>
  </si>
  <si>
    <t>EXEMPLO</t>
  </si>
  <si>
    <t>Efetue os cálculos necessários e verifique qual é a constante mágica desse quadrado.</t>
  </si>
  <si>
    <t>72+52+78=</t>
  </si>
  <si>
    <t>75+69+63=</t>
  </si>
  <si>
    <t>60+81+66=</t>
  </si>
  <si>
    <t>60+69+78=</t>
  </si>
  <si>
    <t>72+69+66=</t>
  </si>
  <si>
    <t>78+63+66=</t>
  </si>
  <si>
    <t>52+69+81=</t>
  </si>
  <si>
    <t>72+75+60=</t>
  </si>
  <si>
    <t>Portanto, a constante mágica deste quadrado é:</t>
  </si>
  <si>
    <r>
      <t xml:space="preserve">Digite o valor das operações nas células amarelas e tecle enter. </t>
    </r>
    <r>
      <rPr>
        <i/>
        <sz val="10"/>
        <rFont val="Times New Roman"/>
        <family val="1"/>
      </rPr>
      <t>(Na coluna ao lado deverá aparecer a palavra Parabéns para cada questão certa)</t>
    </r>
  </si>
  <si>
    <t>(OBS.: Na tabela ao lado deverá aparecer a palavra Parabéns para cada questão certa)</t>
  </si>
  <si>
    <r>
      <t xml:space="preserve">Complete o quadrado mágico sabendo que a constante mágica é igual a </t>
    </r>
    <r>
      <rPr>
        <b/>
        <sz val="14"/>
        <rFont val="Times New Roman"/>
        <family val="1"/>
      </rPr>
      <t>34</t>
    </r>
  </si>
  <si>
    <r>
      <t xml:space="preserve">Complete o quadrado mágico sabendo que a constante mágica é igual a </t>
    </r>
    <r>
      <rPr>
        <b/>
        <sz val="16"/>
        <color indexed="10"/>
        <rFont val="Times New Roman"/>
        <family val="1"/>
      </rPr>
      <t>-9</t>
    </r>
  </si>
  <si>
    <r>
      <t xml:space="preserve">Complete o quadrado mágico sabendo que a constante mágica é igual a </t>
    </r>
    <r>
      <rPr>
        <b/>
        <sz val="16"/>
        <color indexed="10"/>
        <rFont val="Times New Roman"/>
        <family val="1"/>
      </rPr>
      <t>3</t>
    </r>
  </si>
  <si>
    <t>A palavra parabéns possui quantas letras?</t>
  </si>
  <si>
    <t>Quantas faces tem um cubo?</t>
  </si>
  <si>
    <t>A letra I nos algarismos romanos representa que algarismo indo-arábico?</t>
  </si>
  <si>
    <t>Um triângulo possui quantos lados?</t>
  </si>
  <si>
    <t>Pentágono é um poligono de quantos lados?</t>
  </si>
  <si>
    <t>A raiz quadrada do número 49 é?</t>
  </si>
  <si>
    <t>Qual é o único número que é par e primo ao mesmo tempo?</t>
  </si>
  <si>
    <t>Que número possui como divisores os números 1, 3 e 9?</t>
  </si>
  <si>
    <t>Um quadrilátero possui quantos lados?</t>
  </si>
  <si>
    <t>Complete o quadrado mágico seguindo a dica das cores e determine a constante mágica:</t>
  </si>
  <si>
    <t>Portanto, a constante mágica é</t>
  </si>
  <si>
    <t>Curso de Formação Continuada para professores de</t>
  </si>
  <si>
    <t>matemática da Educação Básica</t>
  </si>
  <si>
    <t>Curso: Materiais Virtuais Interativos e Aplicativos para o ensino de Matemática</t>
  </si>
  <si>
    <t>Universidade Regional do Noroeste do Estado do Rio Grande do Sul</t>
  </si>
  <si>
    <t>CRÉDITOS</t>
  </si>
  <si>
    <t>CRISTINA ANTUNES ALVES</t>
  </si>
  <si>
    <t>Revisado por:</t>
  </si>
  <si>
    <t xml:space="preserve">Maria Augusta Sakis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</si>
</sst>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12"/>
      <name val="Times New Roman"/>
      <family val="1"/>
    </font>
    <font>
      <b/>
      <sz val="16"/>
      <name val="Times New Roman"/>
      <family val="1"/>
    </font>
    <font>
      <b/>
      <i/>
      <sz val="12"/>
      <color indexed="12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color indexed="17"/>
      <name val="Times New Roman"/>
      <family val="1"/>
    </font>
    <font>
      <b/>
      <i/>
      <sz val="10"/>
      <color indexed="48"/>
      <name val="Times New Roman"/>
      <family val="1"/>
    </font>
    <font>
      <b/>
      <sz val="14"/>
      <color indexed="16"/>
      <name val="Times New Roman"/>
      <family val="1"/>
    </font>
    <font>
      <b/>
      <i/>
      <sz val="10"/>
      <color indexed="14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20"/>
      <name val="Times New Roman"/>
      <family val="1"/>
    </font>
    <font>
      <b/>
      <i/>
      <sz val="10"/>
      <color indexed="17"/>
      <name val="Times New Roman"/>
      <family val="1"/>
    </font>
    <font>
      <b/>
      <sz val="14"/>
      <color indexed="60"/>
      <name val="Times New Roman"/>
      <family val="1"/>
    </font>
    <font>
      <b/>
      <i/>
      <sz val="10"/>
      <color indexed="62"/>
      <name val="Times New Roman"/>
      <family val="1"/>
    </font>
    <font>
      <b/>
      <i/>
      <sz val="10"/>
      <color indexed="10"/>
      <name val="Times New Roman"/>
      <family val="1"/>
    </font>
    <font>
      <b/>
      <sz val="13"/>
      <color indexed="8"/>
      <name val="Arial"/>
      <family val="2"/>
    </font>
    <font>
      <b/>
      <sz val="16"/>
      <color indexed="56"/>
      <name val="Times New Roman"/>
      <family val="1"/>
    </font>
    <font>
      <sz val="14"/>
      <name val="Arial"/>
      <family val="2"/>
    </font>
    <font>
      <b/>
      <sz val="16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9" fillId="0" borderId="0" xfId="0" applyFont="1"/>
    <xf numFmtId="0" fontId="8" fillId="0" borderId="0" xfId="0" applyFont="1"/>
    <xf numFmtId="0" fontId="4" fillId="4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15" fillId="7" borderId="3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17" fillId="9" borderId="3" xfId="0" applyFont="1" applyFill="1" applyBorder="1" applyAlignment="1">
      <alignment horizontal="center"/>
    </xf>
    <xf numFmtId="0" fontId="17" fillId="9" borderId="3" xfId="0" applyNumberFormat="1" applyFont="1" applyFill="1" applyBorder="1" applyAlignment="1">
      <alignment horizontal="center"/>
    </xf>
    <xf numFmtId="0" fontId="18" fillId="8" borderId="3" xfId="0" applyFont="1" applyFill="1" applyBorder="1" applyAlignment="1">
      <alignment horizontal="center"/>
    </xf>
    <xf numFmtId="0" fontId="0" fillId="0" borderId="0" xfId="0" applyFill="1"/>
    <xf numFmtId="0" fontId="0" fillId="10" borderId="1" xfId="0" applyFill="1" applyBorder="1"/>
    <xf numFmtId="0" fontId="0" fillId="8" borderId="1" xfId="0" applyFill="1" applyBorder="1"/>
    <xf numFmtId="0" fontId="0" fillId="11" borderId="1" xfId="0" applyFill="1" applyBorder="1"/>
    <xf numFmtId="0" fontId="0" fillId="7" borderId="1" xfId="0" applyFill="1" applyBorder="1"/>
    <xf numFmtId="0" fontId="0" fillId="3" borderId="1" xfId="0" applyFill="1" applyBorder="1"/>
    <xf numFmtId="0" fontId="0" fillId="12" borderId="1" xfId="0" applyFill="1" applyBorder="1"/>
    <xf numFmtId="0" fontId="0" fillId="5" borderId="1" xfId="0" applyFill="1" applyBorder="1"/>
    <xf numFmtId="0" fontId="0" fillId="2" borderId="1" xfId="0" applyFill="1" applyBorder="1"/>
    <xf numFmtId="0" fontId="0" fillId="6" borderId="1" xfId="0" applyFill="1" applyBorder="1"/>
    <xf numFmtId="0" fontId="4" fillId="10" borderId="3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19" fillId="8" borderId="3" xfId="0" applyFont="1" applyFill="1" applyBorder="1" applyAlignment="1">
      <alignment horizontal="center"/>
    </xf>
    <xf numFmtId="0" fontId="19" fillId="7" borderId="3" xfId="0" applyFont="1" applyFill="1" applyBorder="1" applyAlignment="1">
      <alignment horizontal="center"/>
    </xf>
    <xf numFmtId="0" fontId="19" fillId="10" borderId="3" xfId="0" applyFont="1" applyFill="1" applyBorder="1" applyAlignment="1">
      <alignment horizontal="center"/>
    </xf>
    <xf numFmtId="0" fontId="19" fillId="5" borderId="3" xfId="0" applyFont="1" applyFill="1" applyBorder="1" applyAlignment="1">
      <alignment horizontal="center"/>
    </xf>
    <xf numFmtId="0" fontId="19" fillId="6" borderId="3" xfId="0" applyFont="1" applyFill="1" applyBorder="1" applyAlignment="1">
      <alignment horizontal="center"/>
    </xf>
    <xf numFmtId="0" fontId="19" fillId="11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12" borderId="3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0" fillId="0" borderId="0" xfId="0" applyBorder="1"/>
    <xf numFmtId="0" fontId="0" fillId="13" borderId="4" xfId="0" applyFill="1" applyBorder="1"/>
    <xf numFmtId="0" fontId="0" fillId="13" borderId="5" xfId="0" applyFill="1" applyBorder="1"/>
    <xf numFmtId="0" fontId="0" fillId="13" borderId="6" xfId="0" applyFill="1" applyBorder="1"/>
    <xf numFmtId="0" fontId="0" fillId="13" borderId="7" xfId="0" applyFill="1" applyBorder="1"/>
    <xf numFmtId="0" fontId="0" fillId="13" borderId="8" xfId="0" applyFill="1" applyBorder="1"/>
    <xf numFmtId="0" fontId="0" fillId="13" borderId="9" xfId="0" applyFill="1" applyBorder="1"/>
    <xf numFmtId="0" fontId="0" fillId="13" borderId="10" xfId="0" applyFill="1" applyBorder="1"/>
    <xf numFmtId="0" fontId="0" fillId="13" borderId="11" xfId="0" applyFill="1" applyBorder="1"/>
    <xf numFmtId="0" fontId="0" fillId="0" borderId="0" xfId="0" applyFill="1" applyBorder="1"/>
    <xf numFmtId="0" fontId="2" fillId="0" borderId="0" xfId="0" applyFont="1" applyBorder="1"/>
    <xf numFmtId="0" fontId="0" fillId="14" borderId="9" xfId="0" applyFill="1" applyBorder="1"/>
    <xf numFmtId="0" fontId="0" fillId="14" borderId="10" xfId="0" applyFill="1" applyBorder="1"/>
    <xf numFmtId="0" fontId="0" fillId="14" borderId="7" xfId="0" applyFill="1" applyBorder="1"/>
    <xf numFmtId="0" fontId="0" fillId="14" borderId="8" xfId="0" applyFill="1" applyBorder="1"/>
    <xf numFmtId="0" fontId="2" fillId="14" borderId="8" xfId="0" applyFont="1" applyFill="1" applyBorder="1"/>
    <xf numFmtId="0" fontId="0" fillId="14" borderId="6" xfId="0" applyFill="1" applyBorder="1"/>
    <xf numFmtId="0" fontId="0" fillId="14" borderId="4" xfId="0" applyFill="1" applyBorder="1"/>
    <xf numFmtId="0" fontId="0" fillId="14" borderId="5" xfId="0" applyFill="1" applyBorder="1"/>
    <xf numFmtId="0" fontId="0" fillId="14" borderId="11" xfId="0" applyFill="1" applyBorder="1"/>
    <xf numFmtId="0" fontId="0" fillId="14" borderId="0" xfId="0" applyFill="1"/>
    <xf numFmtId="0" fontId="0" fillId="15" borderId="1" xfId="0" applyFill="1" applyBorder="1" applyAlignment="1">
      <alignment horizontal="left"/>
    </xf>
    <xf numFmtId="0" fontId="22" fillId="0" borderId="0" xfId="0" applyFont="1" applyFill="1" applyBorder="1"/>
    <xf numFmtId="0" fontId="23" fillId="0" borderId="0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Exemplos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Aplica&#231;&#227;o!A1"/><Relationship Id="rId2" Type="http://schemas.openxmlformats.org/officeDocument/2006/relationships/image" Target="../media/image2.png"/><Relationship Id="rId1" Type="http://schemas.openxmlformats.org/officeDocument/2006/relationships/hyperlink" Target="#'Exerc&#237;cios 1'!A1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Exemplos!A1"/><Relationship Id="rId2" Type="http://schemas.openxmlformats.org/officeDocument/2006/relationships/image" Target="../media/image2.png"/><Relationship Id="rId1" Type="http://schemas.openxmlformats.org/officeDocument/2006/relationships/hyperlink" Target="#'Exerc&#237;cios 2'!A1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Exerc&#237;cios 1'!A1"/><Relationship Id="rId2" Type="http://schemas.openxmlformats.org/officeDocument/2006/relationships/image" Target="../media/image2.png"/><Relationship Id="rId1" Type="http://schemas.openxmlformats.org/officeDocument/2006/relationships/hyperlink" Target="#Investiga&#231;&#227;o!A1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Cr&#233;ditos!A1"/><Relationship Id="rId2" Type="http://schemas.openxmlformats.org/officeDocument/2006/relationships/image" Target="../media/image3.png"/><Relationship Id="rId1" Type="http://schemas.openxmlformats.org/officeDocument/2006/relationships/hyperlink" Target="#'Exerc&#237;cios 2'!A1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vestiga&#231;&#227;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171450</xdr:colOff>
      <xdr:row>1</xdr:row>
      <xdr:rowOff>180975</xdr:rowOff>
    </xdr:from>
    <xdr:to>
      <xdr:col>11</xdr:col>
      <xdr:colOff>276225</xdr:colOff>
      <xdr:row>12</xdr:row>
      <xdr:rowOff>152400</xdr:rowOff>
    </xdr:to>
    <xdr:pic>
      <xdr:nvPicPr>
        <xdr:cNvPr id="1030" name="Picture 2">
          <a:extLst>
            <a:ext uri="{FF2B5EF4-FFF2-40B4-BE49-F238E27FC236}">
              <a16:creationId xmlns:a16="http://schemas.microsoft.com/office/drawing/2014/main" id="{DFF8068B-9DED-3094-B49C-209F6B183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352425"/>
          <a:ext cx="1933575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152400</xdr:colOff>
      <xdr:row>17</xdr:row>
      <xdr:rowOff>171450</xdr:rowOff>
    </xdr:from>
    <xdr:to>
      <xdr:col>11</xdr:col>
      <xdr:colOff>0</xdr:colOff>
      <xdr:row>21</xdr:row>
      <xdr:rowOff>85725</xdr:rowOff>
    </xdr:to>
    <xdr:pic>
      <xdr:nvPicPr>
        <xdr:cNvPr id="1031" name="Picture 3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95408F-6355-47FD-AD9E-02D8F6E4A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3429000"/>
          <a:ext cx="10668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247650</xdr:rowOff>
    </xdr:from>
    <xdr:to>
      <xdr:col>6</xdr:col>
      <xdr:colOff>533400</xdr:colOff>
      <xdr:row>19</xdr:row>
      <xdr:rowOff>276225</xdr:rowOff>
    </xdr:to>
    <xdr:grpSp>
      <xdr:nvGrpSpPr>
        <xdr:cNvPr id="2090" name="Group 20">
          <a:extLst>
            <a:ext uri="{FF2B5EF4-FFF2-40B4-BE49-F238E27FC236}">
              <a16:creationId xmlns:a16="http://schemas.microsoft.com/office/drawing/2014/main" id="{5B5B21FA-F6EA-737C-5347-39FF6A1D36C5}"/>
            </a:ext>
          </a:extLst>
        </xdr:cNvPr>
        <xdr:cNvGrpSpPr>
          <a:grpSpLocks/>
        </xdr:cNvGrpSpPr>
      </xdr:nvGrpSpPr>
      <xdr:grpSpPr bwMode="auto">
        <a:xfrm>
          <a:off x="1504950" y="2009775"/>
          <a:ext cx="2676525" cy="3495675"/>
          <a:chOff x="133" y="211"/>
          <a:chExt cx="248" cy="367"/>
        </a:xfrm>
      </xdr:grpSpPr>
      <xdr:grpSp>
        <xdr:nvGrpSpPr>
          <xdr:cNvPr id="2093" name="Group 10">
            <a:extLst>
              <a:ext uri="{FF2B5EF4-FFF2-40B4-BE49-F238E27FC236}">
                <a16:creationId xmlns:a16="http://schemas.microsoft.com/office/drawing/2014/main" id="{9700113B-51BB-7EF1-AB72-D383E7E3E01D}"/>
              </a:ext>
            </a:extLst>
          </xdr:cNvPr>
          <xdr:cNvGrpSpPr>
            <a:grpSpLocks/>
          </xdr:cNvGrpSpPr>
        </xdr:nvGrpSpPr>
        <xdr:grpSpPr bwMode="auto">
          <a:xfrm>
            <a:off x="133" y="211"/>
            <a:ext cx="248" cy="204"/>
            <a:chOff x="133" y="211"/>
            <a:chExt cx="248" cy="204"/>
          </a:xfrm>
        </xdr:grpSpPr>
        <xdr:grpSp>
          <xdr:nvGrpSpPr>
            <xdr:cNvPr id="2103" name="Group 6">
              <a:extLst>
                <a:ext uri="{FF2B5EF4-FFF2-40B4-BE49-F238E27FC236}">
                  <a16:creationId xmlns:a16="http://schemas.microsoft.com/office/drawing/2014/main" id="{B81CF9BB-B5F0-1829-C801-2177F8D1E776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33" y="211"/>
              <a:ext cx="248" cy="204"/>
              <a:chOff x="133" y="211"/>
              <a:chExt cx="248" cy="204"/>
            </a:xfrm>
          </xdr:grpSpPr>
          <xdr:sp macro="" textlink="">
            <xdr:nvSpPr>
              <xdr:cNvPr id="2107" name="Freeform 3">
                <a:extLst>
                  <a:ext uri="{FF2B5EF4-FFF2-40B4-BE49-F238E27FC236}">
                    <a16:creationId xmlns:a16="http://schemas.microsoft.com/office/drawing/2014/main" id="{69F578A9-FFF3-CF68-059C-DE6343FE1FCB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33" y="249"/>
                <a:ext cx="248" cy="166"/>
              </a:xfrm>
              <a:custGeom>
                <a:avLst/>
                <a:gdLst>
                  <a:gd name="T0" fmla="*/ 0 w 248"/>
                  <a:gd name="T1" fmla="*/ 0 h 166"/>
                  <a:gd name="T2" fmla="*/ 248 w 248"/>
                  <a:gd name="T3" fmla="*/ 166 h 166"/>
                  <a:gd name="T4" fmla="*/ 0 60000 65536"/>
                  <a:gd name="T5" fmla="*/ 0 60000 65536"/>
                </a:gdLst>
                <a:ahLst/>
                <a:cxnLst>
                  <a:cxn ang="T4">
                    <a:pos x="T0" y="T1"/>
                  </a:cxn>
                  <a:cxn ang="T5">
                    <a:pos x="T2" y="T3"/>
                  </a:cxn>
                </a:cxnLst>
                <a:rect l="0" t="0" r="r" b="b"/>
                <a:pathLst>
                  <a:path w="248" h="166">
                    <a:moveTo>
                      <a:pt x="0" y="0"/>
                    </a:moveTo>
                    <a:lnTo>
                      <a:pt x="248" y="166"/>
                    </a:lnTo>
                  </a:path>
                </a:pathLst>
              </a:custGeom>
              <a:noFill/>
              <a:ln w="9525">
                <a:solidFill>
                  <a:srgbClr xmlns:mc="http://schemas.openxmlformats.org/markup-compatibility/2006" xmlns:a14="http://schemas.microsoft.com/office/drawing/2010/main" val="333399" mc:Ignorable="a14" a14:legacySpreadsheetColorIndex="62"/>
                </a:solidFill>
                <a:round/>
                <a:headEnd type="none" w="med" len="med"/>
                <a:tailEnd type="triangl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2108" name="Line 5">
                <a:extLst>
                  <a:ext uri="{FF2B5EF4-FFF2-40B4-BE49-F238E27FC236}">
                    <a16:creationId xmlns:a16="http://schemas.microsoft.com/office/drawing/2014/main" id="{3F91711E-1858-DF96-6FCB-44E9ED64F7E9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133" y="211"/>
                <a:ext cx="247" cy="167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333399" mc:Ignorable="a14" a14:legacySpreadsheetColorIndex="62"/>
                </a:solidFill>
                <a:round/>
                <a:headEnd/>
                <a:tailEnd type="triangle" w="med" len="med"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2104" name="Line 7">
              <a:extLst>
                <a:ext uri="{FF2B5EF4-FFF2-40B4-BE49-F238E27FC236}">
                  <a16:creationId xmlns:a16="http://schemas.microsoft.com/office/drawing/2014/main" id="{81A22401-9C7E-E4AB-4015-020B1F9F5B0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33" y="275"/>
              <a:ext cx="230" cy="1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FFCC00" mc:Ignorable="a14" a14:legacySpreadsheetColorIndex="51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05" name="Line 8">
              <a:extLst>
                <a:ext uri="{FF2B5EF4-FFF2-40B4-BE49-F238E27FC236}">
                  <a16:creationId xmlns:a16="http://schemas.microsoft.com/office/drawing/2014/main" id="{88225B15-17D1-3C8F-F8FE-F9DBE4BDCC1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33" y="316"/>
              <a:ext cx="230" cy="1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FFCC00" mc:Ignorable="a14" a14:legacySpreadsheetColorIndex="51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06" name="Line 9">
              <a:extLst>
                <a:ext uri="{FF2B5EF4-FFF2-40B4-BE49-F238E27FC236}">
                  <a16:creationId xmlns:a16="http://schemas.microsoft.com/office/drawing/2014/main" id="{A5B34BE0-AEA0-C9B7-968B-4D9BC956B8A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33" y="360"/>
              <a:ext cx="230" cy="1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FFCC00" mc:Ignorable="a14" a14:legacySpreadsheetColorIndex="51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2094" name="Group 13">
            <a:extLst>
              <a:ext uri="{FF2B5EF4-FFF2-40B4-BE49-F238E27FC236}">
                <a16:creationId xmlns:a16="http://schemas.microsoft.com/office/drawing/2014/main" id="{CC4D1408-993D-DBDD-03D3-D6E2F31237AC}"/>
              </a:ext>
            </a:extLst>
          </xdr:cNvPr>
          <xdr:cNvGrpSpPr>
            <a:grpSpLocks/>
          </xdr:cNvGrpSpPr>
        </xdr:nvGrpSpPr>
        <xdr:grpSpPr bwMode="auto">
          <a:xfrm>
            <a:off x="288" y="248"/>
            <a:ext cx="75" cy="242"/>
            <a:chOff x="288" y="248"/>
            <a:chExt cx="75" cy="242"/>
          </a:xfrm>
        </xdr:grpSpPr>
        <xdr:sp macro="" textlink="">
          <xdr:nvSpPr>
            <xdr:cNvPr id="2101" name="Line 11">
              <a:extLst>
                <a:ext uri="{FF2B5EF4-FFF2-40B4-BE49-F238E27FC236}">
                  <a16:creationId xmlns:a16="http://schemas.microsoft.com/office/drawing/2014/main" id="{14F6892D-37FB-0A25-B332-5DAEF814551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88" y="248"/>
              <a:ext cx="0" cy="242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99CC00" mc:Ignorable="a14" a14:legacySpreadsheetColorIndex="5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02" name="Line 12">
              <a:extLst>
                <a:ext uri="{FF2B5EF4-FFF2-40B4-BE49-F238E27FC236}">
                  <a16:creationId xmlns:a16="http://schemas.microsoft.com/office/drawing/2014/main" id="{653FCAFD-2206-3DE2-14D9-6A9C5729CF7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88" y="490"/>
              <a:ext cx="75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99CC00" mc:Ignorable="a14" a14:legacySpreadsheetColorIndex="5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2095" name="Group 14">
            <a:extLst>
              <a:ext uri="{FF2B5EF4-FFF2-40B4-BE49-F238E27FC236}">
                <a16:creationId xmlns:a16="http://schemas.microsoft.com/office/drawing/2014/main" id="{C52F85B4-A625-83CA-04BE-386357504F93}"/>
              </a:ext>
            </a:extLst>
          </xdr:cNvPr>
          <xdr:cNvGrpSpPr>
            <a:grpSpLocks/>
          </xdr:cNvGrpSpPr>
        </xdr:nvGrpSpPr>
        <xdr:grpSpPr bwMode="auto">
          <a:xfrm>
            <a:off x="229" y="248"/>
            <a:ext cx="136" cy="290"/>
            <a:chOff x="288" y="248"/>
            <a:chExt cx="75" cy="242"/>
          </a:xfrm>
        </xdr:grpSpPr>
        <xdr:sp macro="" textlink="">
          <xdr:nvSpPr>
            <xdr:cNvPr id="2099" name="Line 15">
              <a:extLst>
                <a:ext uri="{FF2B5EF4-FFF2-40B4-BE49-F238E27FC236}">
                  <a16:creationId xmlns:a16="http://schemas.microsoft.com/office/drawing/2014/main" id="{B688A445-B6D0-C1E6-8269-9994898AE73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88" y="248"/>
              <a:ext cx="0" cy="242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99CC00" mc:Ignorable="a14" a14:legacySpreadsheetColorIndex="5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00" name="Line 16">
              <a:extLst>
                <a:ext uri="{FF2B5EF4-FFF2-40B4-BE49-F238E27FC236}">
                  <a16:creationId xmlns:a16="http://schemas.microsoft.com/office/drawing/2014/main" id="{B31C8E3C-B63E-0CCF-B970-6D6B224E466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88" y="490"/>
              <a:ext cx="75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99CC00" mc:Ignorable="a14" a14:legacySpreadsheetColorIndex="5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2096" name="Group 17">
            <a:extLst>
              <a:ext uri="{FF2B5EF4-FFF2-40B4-BE49-F238E27FC236}">
                <a16:creationId xmlns:a16="http://schemas.microsoft.com/office/drawing/2014/main" id="{A7537CCA-8F9A-B973-5400-EDBD9321F210}"/>
              </a:ext>
            </a:extLst>
          </xdr:cNvPr>
          <xdr:cNvGrpSpPr>
            <a:grpSpLocks/>
          </xdr:cNvGrpSpPr>
        </xdr:nvGrpSpPr>
        <xdr:grpSpPr bwMode="auto">
          <a:xfrm>
            <a:off x="164" y="248"/>
            <a:ext cx="198" cy="330"/>
            <a:chOff x="288" y="248"/>
            <a:chExt cx="75" cy="242"/>
          </a:xfrm>
        </xdr:grpSpPr>
        <xdr:sp macro="" textlink="">
          <xdr:nvSpPr>
            <xdr:cNvPr id="2097" name="Line 18">
              <a:extLst>
                <a:ext uri="{FF2B5EF4-FFF2-40B4-BE49-F238E27FC236}">
                  <a16:creationId xmlns:a16="http://schemas.microsoft.com/office/drawing/2014/main" id="{3A8B6718-A451-47E1-BED5-A6DD7B1C395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88" y="248"/>
              <a:ext cx="0" cy="242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99CC00" mc:Ignorable="a14" a14:legacySpreadsheetColorIndex="5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98" name="Line 19">
              <a:extLst>
                <a:ext uri="{FF2B5EF4-FFF2-40B4-BE49-F238E27FC236}">
                  <a16:creationId xmlns:a16="http://schemas.microsoft.com/office/drawing/2014/main" id="{D9EB4F5F-5B21-9545-823D-7F77B997D5F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88" y="490"/>
              <a:ext cx="75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99CC00" mc:Ignorable="a14" a14:legacySpreadsheetColorIndex="5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 editAs="oneCell">
    <xdr:from>
      <xdr:col>8</xdr:col>
      <xdr:colOff>142875</xdr:colOff>
      <xdr:row>24</xdr:row>
      <xdr:rowOff>9525</xdr:rowOff>
    </xdr:from>
    <xdr:to>
      <xdr:col>9</xdr:col>
      <xdr:colOff>0</xdr:colOff>
      <xdr:row>28</xdr:row>
      <xdr:rowOff>76200</xdr:rowOff>
    </xdr:to>
    <xdr:pic>
      <xdr:nvPicPr>
        <xdr:cNvPr id="2091" name="Picture 3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B91485-1B5C-6623-D835-3E27C985A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6467475"/>
          <a:ext cx="10668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9525</xdr:rowOff>
    </xdr:from>
    <xdr:to>
      <xdr:col>3</xdr:col>
      <xdr:colOff>419100</xdr:colOff>
      <xdr:row>28</xdr:row>
      <xdr:rowOff>133350</xdr:rowOff>
    </xdr:to>
    <xdr:pic>
      <xdr:nvPicPr>
        <xdr:cNvPr id="2092" name="Picture 23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B9F4B67-CAA0-10FD-1E67-68336ABCA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6467475"/>
          <a:ext cx="10763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161925</xdr:colOff>
      <xdr:row>19</xdr:row>
      <xdr:rowOff>9525</xdr:rowOff>
    </xdr:from>
    <xdr:to>
      <xdr:col>12</xdr:col>
      <xdr:colOff>9525</xdr:colOff>
      <xdr:row>23</xdr:row>
      <xdr:rowOff>76200</xdr:rowOff>
    </xdr:to>
    <xdr:pic>
      <xdr:nvPicPr>
        <xdr:cNvPr id="4101" name="Picture 3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44DB82-29E4-B419-F5C4-378EE7A7A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5105400"/>
          <a:ext cx="10668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19</xdr:row>
      <xdr:rowOff>9525</xdr:rowOff>
    </xdr:from>
    <xdr:to>
      <xdr:col>3</xdr:col>
      <xdr:colOff>476250</xdr:colOff>
      <xdr:row>23</xdr:row>
      <xdr:rowOff>133350</xdr:rowOff>
    </xdr:to>
    <xdr:pic>
      <xdr:nvPicPr>
        <xdr:cNvPr id="4102" name="Picture 23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F9A0573-98E6-5582-AFC1-8A341E624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5105400"/>
          <a:ext cx="10763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152400</xdr:colOff>
      <xdr:row>20</xdr:row>
      <xdr:rowOff>9525</xdr:rowOff>
    </xdr:from>
    <xdr:to>
      <xdr:col>10</xdr:col>
      <xdr:colOff>0</xdr:colOff>
      <xdr:row>24</xdr:row>
      <xdr:rowOff>76200</xdr:rowOff>
    </xdr:to>
    <xdr:pic>
      <xdr:nvPicPr>
        <xdr:cNvPr id="5125" name="Picture 3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999A5C-A27C-A341-053A-C906647B0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4933950"/>
          <a:ext cx="10668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142875</xdr:rowOff>
    </xdr:from>
    <xdr:to>
      <xdr:col>3</xdr:col>
      <xdr:colOff>466725</xdr:colOff>
      <xdr:row>24</xdr:row>
      <xdr:rowOff>104775</xdr:rowOff>
    </xdr:to>
    <xdr:pic>
      <xdr:nvPicPr>
        <xdr:cNvPr id="5126" name="Picture 23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AC65332-87EE-F239-1391-052CEE3F0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905375"/>
          <a:ext cx="10763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23</xdr:row>
      <xdr:rowOff>19050</xdr:rowOff>
    </xdr:from>
    <xdr:to>
      <xdr:col>3</xdr:col>
      <xdr:colOff>476250</xdr:colOff>
      <xdr:row>27</xdr:row>
      <xdr:rowOff>142875</xdr:rowOff>
    </xdr:to>
    <xdr:pic>
      <xdr:nvPicPr>
        <xdr:cNvPr id="3077" name="Picture 23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C1B994-1CDB-C4E3-B442-305CD7781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5353050"/>
          <a:ext cx="10763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152400</xdr:colOff>
      <xdr:row>23</xdr:row>
      <xdr:rowOff>9525</xdr:rowOff>
    </xdr:from>
    <xdr:to>
      <xdr:col>10</xdr:col>
      <xdr:colOff>0</xdr:colOff>
      <xdr:row>27</xdr:row>
      <xdr:rowOff>76200</xdr:rowOff>
    </xdr:to>
    <xdr:pic>
      <xdr:nvPicPr>
        <xdr:cNvPr id="3078" name="Picture 3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37B5DFF-14BE-3D87-AECC-DBCB78DEB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5343525"/>
          <a:ext cx="10668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8</xdr:row>
      <xdr:rowOff>85725</xdr:rowOff>
    </xdr:from>
    <xdr:to>
      <xdr:col>10</xdr:col>
      <xdr:colOff>476250</xdr:colOff>
      <xdr:row>12</xdr:row>
      <xdr:rowOff>133350</xdr:rowOff>
    </xdr:to>
    <xdr:pic>
      <xdr:nvPicPr>
        <xdr:cNvPr id="6147" name="Picture 23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E4A56E-99F4-ACD8-AE6D-D28A49A45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1676400"/>
          <a:ext cx="10763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tabSelected="1" workbookViewId="0">
      <selection activeCell="C25" sqref="C25"/>
    </sheetView>
  </sheetViews>
  <sheetFormatPr defaultRowHeight="12.75" x14ac:dyDescent="0.2"/>
  <cols>
    <col min="1" max="1" width="3.85546875" customWidth="1"/>
    <col min="13" max="13" width="3.42578125" customWidth="1"/>
  </cols>
  <sheetData>
    <row r="1" spans="1:13" ht="13.5" thickTop="1" x14ac:dyDescent="0.2">
      <c r="A1" s="64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0"/>
    </row>
    <row r="2" spans="1:13" ht="18.75" x14ac:dyDescent="0.3">
      <c r="A2" s="65"/>
      <c r="B2" s="53"/>
      <c r="C2" s="77" t="s">
        <v>0</v>
      </c>
      <c r="D2" s="77"/>
      <c r="E2" s="77"/>
      <c r="F2" s="77"/>
      <c r="G2" s="77"/>
      <c r="H2" s="77"/>
      <c r="I2" s="53"/>
      <c r="J2" s="53"/>
      <c r="K2" s="53"/>
      <c r="L2" s="53"/>
      <c r="M2" s="71"/>
    </row>
    <row r="3" spans="1:13" ht="15.75" x14ac:dyDescent="0.25">
      <c r="A3" s="65"/>
      <c r="B3" s="53"/>
      <c r="C3" s="63"/>
      <c r="D3" s="63"/>
      <c r="E3" s="63"/>
      <c r="F3" s="63"/>
      <c r="G3" s="63"/>
      <c r="H3" s="63"/>
      <c r="I3" s="53"/>
      <c r="J3" s="53"/>
      <c r="K3" s="53"/>
      <c r="L3" s="53"/>
      <c r="M3" s="71"/>
    </row>
    <row r="4" spans="1:13" x14ac:dyDescent="0.2">
      <c r="A4" s="65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71"/>
    </row>
    <row r="5" spans="1:13" x14ac:dyDescent="0.2">
      <c r="A5" s="65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71"/>
    </row>
    <row r="6" spans="1:13" ht="15.75" x14ac:dyDescent="0.25">
      <c r="A6" s="65"/>
      <c r="B6" s="53"/>
      <c r="C6" s="63" t="s">
        <v>3</v>
      </c>
      <c r="D6" s="63"/>
      <c r="E6" s="63"/>
      <c r="F6" s="63"/>
      <c r="G6" s="63"/>
      <c r="H6" s="63"/>
      <c r="I6" s="53"/>
      <c r="J6" s="53"/>
      <c r="K6" s="53"/>
      <c r="L6" s="53"/>
      <c r="M6" s="71"/>
    </row>
    <row r="7" spans="1:13" ht="15.75" x14ac:dyDescent="0.25">
      <c r="A7" s="65"/>
      <c r="B7" s="53"/>
      <c r="C7" s="63" t="s">
        <v>1</v>
      </c>
      <c r="D7" s="63"/>
      <c r="E7" s="63"/>
      <c r="F7" s="63"/>
      <c r="G7" s="63"/>
      <c r="H7" s="63"/>
      <c r="I7" s="53"/>
      <c r="J7" s="53"/>
      <c r="K7" s="53"/>
      <c r="L7" s="53"/>
      <c r="M7" s="71"/>
    </row>
    <row r="8" spans="1:13" ht="15.75" x14ac:dyDescent="0.25">
      <c r="A8" s="65"/>
      <c r="B8" s="53"/>
      <c r="C8" s="63" t="s">
        <v>2</v>
      </c>
      <c r="D8" s="63"/>
      <c r="E8" s="63"/>
      <c r="F8" s="63"/>
      <c r="G8" s="63"/>
      <c r="H8" s="63"/>
      <c r="I8" s="53"/>
      <c r="J8" s="53"/>
      <c r="K8" s="53"/>
      <c r="L8" s="53"/>
      <c r="M8" s="71"/>
    </row>
    <row r="9" spans="1:13" ht="15.75" x14ac:dyDescent="0.25">
      <c r="A9" s="65"/>
      <c r="B9" s="53"/>
      <c r="C9" s="63" t="s">
        <v>4</v>
      </c>
      <c r="D9" s="63"/>
      <c r="E9" s="63"/>
      <c r="F9" s="63"/>
      <c r="G9" s="63"/>
      <c r="H9" s="63"/>
      <c r="I9" s="53"/>
      <c r="J9" s="53"/>
      <c r="K9" s="53"/>
      <c r="L9" s="53"/>
      <c r="M9" s="71"/>
    </row>
    <row r="10" spans="1:13" x14ac:dyDescent="0.2">
      <c r="A10" s="65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71"/>
    </row>
    <row r="11" spans="1:13" ht="15.75" x14ac:dyDescent="0.25">
      <c r="A11" s="65"/>
      <c r="B11" s="53"/>
      <c r="C11" s="63" t="s">
        <v>5</v>
      </c>
      <c r="D11" s="63"/>
      <c r="E11" s="63"/>
      <c r="F11" s="63"/>
      <c r="G11" s="63"/>
      <c r="H11" s="63"/>
      <c r="I11" s="53"/>
      <c r="J11" s="53"/>
      <c r="K11" s="53"/>
      <c r="L11" s="53"/>
      <c r="M11" s="71"/>
    </row>
    <row r="12" spans="1:13" ht="15.75" x14ac:dyDescent="0.25">
      <c r="A12" s="65"/>
      <c r="B12" s="53"/>
      <c r="C12" s="63" t="s">
        <v>6</v>
      </c>
      <c r="D12" s="63"/>
      <c r="E12" s="63"/>
      <c r="F12" s="63"/>
      <c r="G12" s="63"/>
      <c r="H12" s="63"/>
      <c r="I12" s="53"/>
      <c r="J12" s="53"/>
      <c r="K12" s="53"/>
      <c r="L12" s="53"/>
      <c r="M12" s="71"/>
    </row>
    <row r="13" spans="1:13" x14ac:dyDescent="0.2">
      <c r="A13" s="65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71"/>
    </row>
    <row r="14" spans="1:13" ht="15.75" x14ac:dyDescent="0.25">
      <c r="A14" s="65"/>
      <c r="B14" s="53"/>
      <c r="C14" s="63" t="s">
        <v>7</v>
      </c>
      <c r="D14" s="63"/>
      <c r="E14" s="63"/>
      <c r="F14" s="63"/>
      <c r="G14" s="63"/>
      <c r="H14" s="63"/>
      <c r="I14" s="53"/>
      <c r="J14" s="53"/>
      <c r="K14" s="53"/>
      <c r="L14" s="53"/>
      <c r="M14" s="71"/>
    </row>
    <row r="15" spans="1:13" ht="15.75" x14ac:dyDescent="0.25">
      <c r="A15" s="65"/>
      <c r="B15" s="53"/>
      <c r="C15" s="63" t="s">
        <v>8</v>
      </c>
      <c r="D15" s="63"/>
      <c r="E15" s="63"/>
      <c r="F15" s="63"/>
      <c r="G15" s="63"/>
      <c r="H15" s="63"/>
      <c r="I15" s="53"/>
      <c r="J15" s="53"/>
      <c r="K15" s="53"/>
      <c r="L15" s="53"/>
      <c r="M15" s="71"/>
    </row>
    <row r="16" spans="1:13" ht="15.75" x14ac:dyDescent="0.25">
      <c r="A16" s="65"/>
      <c r="B16" s="53"/>
      <c r="C16" s="63"/>
      <c r="D16" s="63"/>
      <c r="E16" s="63"/>
      <c r="F16" s="63"/>
      <c r="G16" s="63"/>
      <c r="H16" s="63"/>
      <c r="I16" s="53"/>
      <c r="J16" s="53"/>
      <c r="K16" s="53"/>
      <c r="L16" s="53"/>
      <c r="M16" s="71"/>
    </row>
    <row r="17" spans="1:13" ht="15.75" x14ac:dyDescent="0.25">
      <c r="A17" s="65"/>
      <c r="B17" s="53"/>
      <c r="C17" s="63"/>
      <c r="D17" s="63"/>
      <c r="E17" s="63"/>
      <c r="F17" s="63"/>
      <c r="G17" s="63"/>
      <c r="H17" s="63"/>
      <c r="I17" s="53"/>
      <c r="J17" s="53"/>
      <c r="K17" s="53"/>
      <c r="L17" s="53"/>
      <c r="M17" s="71"/>
    </row>
    <row r="18" spans="1:13" ht="15.75" x14ac:dyDescent="0.25">
      <c r="A18" s="65"/>
      <c r="B18" s="53"/>
      <c r="C18" s="63"/>
      <c r="D18" s="63"/>
      <c r="E18" s="63"/>
      <c r="F18" s="63"/>
      <c r="G18" s="63"/>
      <c r="H18" s="63"/>
      <c r="I18" s="53"/>
      <c r="J18" s="53"/>
      <c r="K18" s="53"/>
      <c r="L18" s="53"/>
      <c r="M18" s="71"/>
    </row>
    <row r="19" spans="1:13" ht="15.75" x14ac:dyDescent="0.25">
      <c r="A19" s="65"/>
      <c r="B19" s="53"/>
      <c r="C19" s="63"/>
      <c r="D19" s="63"/>
      <c r="E19" s="63"/>
      <c r="F19" s="63"/>
      <c r="G19" s="63"/>
      <c r="H19" s="63"/>
      <c r="I19" s="53"/>
      <c r="J19" s="53"/>
      <c r="K19" s="53"/>
      <c r="L19" s="53"/>
      <c r="M19" s="71"/>
    </row>
    <row r="20" spans="1:13" ht="15.75" x14ac:dyDescent="0.25">
      <c r="A20" s="65"/>
      <c r="B20" s="53"/>
      <c r="C20" s="63"/>
      <c r="D20" s="63"/>
      <c r="E20" s="63"/>
      <c r="F20" s="63"/>
      <c r="G20" s="63"/>
      <c r="H20" s="63"/>
      <c r="I20" s="53"/>
      <c r="J20" s="53"/>
      <c r="K20" s="53"/>
      <c r="L20" s="53"/>
      <c r="M20" s="71"/>
    </row>
    <row r="21" spans="1:13" ht="15.75" x14ac:dyDescent="0.25">
      <c r="A21" s="65"/>
      <c r="B21" s="53"/>
      <c r="C21" s="63"/>
      <c r="D21" s="63"/>
      <c r="E21" s="63"/>
      <c r="F21" s="63"/>
      <c r="G21" s="63"/>
      <c r="H21" s="63"/>
      <c r="I21" s="53"/>
      <c r="J21" s="53"/>
      <c r="K21" s="53"/>
      <c r="L21" s="53"/>
      <c r="M21" s="71"/>
    </row>
    <row r="22" spans="1:13" ht="15.75" x14ac:dyDescent="0.25">
      <c r="A22" s="65"/>
      <c r="B22" s="53"/>
      <c r="C22" s="63"/>
      <c r="D22" s="63"/>
      <c r="E22" s="63"/>
      <c r="F22" s="63"/>
      <c r="G22" s="63"/>
      <c r="H22" s="63"/>
      <c r="I22" s="53"/>
      <c r="J22" s="53"/>
      <c r="K22" s="53"/>
      <c r="L22" s="53"/>
      <c r="M22" s="71"/>
    </row>
    <row r="23" spans="1:13" ht="15.75" x14ac:dyDescent="0.25">
      <c r="A23" s="65"/>
      <c r="B23" s="53"/>
      <c r="C23" s="63"/>
      <c r="D23" s="63"/>
      <c r="E23" s="63"/>
      <c r="F23" s="63"/>
      <c r="G23" s="63"/>
      <c r="H23" s="63"/>
      <c r="I23" s="53"/>
      <c r="J23" s="53"/>
      <c r="K23" s="53"/>
      <c r="L23" s="53"/>
      <c r="M23" s="71"/>
    </row>
    <row r="24" spans="1:13" ht="16.5" thickBot="1" x14ac:dyDescent="0.3">
      <c r="A24" s="66"/>
      <c r="B24" s="67"/>
      <c r="C24" s="68"/>
      <c r="D24" s="68"/>
      <c r="E24" s="68"/>
      <c r="F24" s="68"/>
      <c r="G24" s="68"/>
      <c r="H24" s="68"/>
      <c r="I24" s="67"/>
      <c r="J24" s="67"/>
      <c r="K24" s="67"/>
      <c r="L24" s="67"/>
      <c r="M24" s="69"/>
    </row>
    <row r="25" spans="1:13" ht="13.5" thickTop="1" x14ac:dyDescent="0.2"/>
  </sheetData>
  <mergeCells count="1">
    <mergeCell ref="C2:H2"/>
  </mergeCells>
  <phoneticPr fontId="1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workbookViewId="0"/>
  </sheetViews>
  <sheetFormatPr defaultRowHeight="12.75" x14ac:dyDescent="0.2"/>
  <cols>
    <col min="1" max="1" width="3.5703125" customWidth="1"/>
    <col min="3" max="3" width="9.85546875" customWidth="1"/>
    <col min="6" max="6" width="13.85546875" customWidth="1"/>
    <col min="7" max="7" width="18.28515625" customWidth="1"/>
    <col min="9" max="9" width="18.140625" customWidth="1"/>
    <col min="14" max="14" width="2.85546875" customWidth="1"/>
  </cols>
  <sheetData>
    <row r="1" spans="1:14" x14ac:dyDescent="0.2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8.75" x14ac:dyDescent="0.3">
      <c r="A2" s="73"/>
      <c r="C2" s="78" t="s">
        <v>0</v>
      </c>
      <c r="D2" s="78"/>
      <c r="E2" s="78"/>
      <c r="F2" s="78"/>
      <c r="G2" s="78"/>
      <c r="H2" s="78"/>
      <c r="N2" s="73"/>
    </row>
    <row r="3" spans="1:14" x14ac:dyDescent="0.2">
      <c r="A3" s="73"/>
      <c r="N3" s="73"/>
    </row>
    <row r="4" spans="1:14" ht="15.75" x14ac:dyDescent="0.25">
      <c r="A4" s="73"/>
      <c r="C4" s="3" t="s">
        <v>11</v>
      </c>
      <c r="D4" s="1"/>
      <c r="E4" s="1"/>
      <c r="F4" s="1"/>
      <c r="G4" s="1"/>
      <c r="H4" s="1"/>
      <c r="I4" s="1"/>
      <c r="J4" s="1"/>
      <c r="K4" s="1"/>
      <c r="N4" s="73"/>
    </row>
    <row r="5" spans="1:14" ht="15.75" x14ac:dyDescent="0.25">
      <c r="A5" s="73"/>
      <c r="C5" s="1"/>
      <c r="D5" s="1"/>
      <c r="E5" s="1"/>
      <c r="F5" s="1"/>
      <c r="G5" s="1"/>
      <c r="H5" s="1"/>
      <c r="I5" s="1"/>
      <c r="J5" s="1"/>
      <c r="K5" s="1"/>
      <c r="N5" s="73"/>
    </row>
    <row r="6" spans="1:14" ht="15.75" x14ac:dyDescent="0.25">
      <c r="A6" s="73"/>
      <c r="C6" s="1" t="s">
        <v>9</v>
      </c>
      <c r="D6" s="1"/>
      <c r="E6" s="1"/>
      <c r="F6" s="1"/>
      <c r="G6" s="1"/>
      <c r="H6" s="1"/>
      <c r="I6" s="1"/>
      <c r="J6" s="1"/>
      <c r="K6" s="1"/>
      <c r="N6" s="73"/>
    </row>
    <row r="7" spans="1:14" ht="15.75" x14ac:dyDescent="0.25">
      <c r="A7" s="73"/>
      <c r="C7" s="1" t="s">
        <v>10</v>
      </c>
      <c r="D7" s="1"/>
      <c r="E7" s="1"/>
      <c r="F7" s="1"/>
      <c r="G7" s="1"/>
      <c r="H7" s="1"/>
      <c r="I7" s="1"/>
      <c r="J7" s="1"/>
      <c r="K7" s="1"/>
      <c r="N7" s="73"/>
    </row>
    <row r="8" spans="1:14" ht="15.75" x14ac:dyDescent="0.25">
      <c r="A8" s="73"/>
      <c r="C8" s="1" t="s">
        <v>12</v>
      </c>
      <c r="D8" s="1"/>
      <c r="E8" s="1"/>
      <c r="F8" s="1"/>
      <c r="G8" s="1"/>
      <c r="H8" s="1"/>
      <c r="I8" s="1"/>
      <c r="J8" s="1"/>
      <c r="K8" s="1"/>
      <c r="N8" s="73"/>
    </row>
    <row r="9" spans="1:14" ht="15.75" x14ac:dyDescent="0.25">
      <c r="A9" s="73"/>
      <c r="C9" s="1" t="s">
        <v>22</v>
      </c>
      <c r="D9" s="1"/>
      <c r="E9" s="1"/>
      <c r="F9" s="1"/>
      <c r="G9" s="1"/>
      <c r="H9" s="1"/>
      <c r="I9" s="1"/>
      <c r="J9" s="1"/>
      <c r="K9" s="1"/>
      <c r="N9" s="73"/>
    </row>
    <row r="10" spans="1:14" ht="32.25" customHeight="1" x14ac:dyDescent="0.25">
      <c r="A10" s="73"/>
      <c r="C10" s="1"/>
      <c r="G10" s="5" t="s">
        <v>16</v>
      </c>
      <c r="H10" s="8">
        <v>207</v>
      </c>
      <c r="I10" s="7" t="str">
        <f>IF(H10=207,"Parabéns","")</f>
        <v>Parabéns</v>
      </c>
      <c r="J10" s="1"/>
      <c r="K10" s="1"/>
      <c r="N10" s="73"/>
    </row>
    <row r="11" spans="1:14" ht="15.75" customHeight="1" thickBot="1" x14ac:dyDescent="0.3">
      <c r="A11" s="73"/>
      <c r="C11" s="1"/>
      <c r="H11" s="9"/>
      <c r="I11" s="7"/>
      <c r="J11" s="1"/>
      <c r="K11" s="1"/>
      <c r="N11" s="73"/>
    </row>
    <row r="12" spans="1:14" ht="32.25" customHeight="1" thickBot="1" x14ac:dyDescent="0.35">
      <c r="A12" s="73"/>
      <c r="C12" s="1"/>
      <c r="D12" s="6">
        <v>72</v>
      </c>
      <c r="E12" s="6">
        <v>52</v>
      </c>
      <c r="F12" s="6">
        <v>78</v>
      </c>
      <c r="G12" s="4" t="s">
        <v>13</v>
      </c>
      <c r="H12" s="8">
        <v>207</v>
      </c>
      <c r="I12" s="7" t="str">
        <f>IF(H12=207,"Parabéns","")</f>
        <v>Parabéns</v>
      </c>
      <c r="J12" s="1"/>
      <c r="K12" s="1"/>
      <c r="N12" s="73"/>
    </row>
    <row r="13" spans="1:14" ht="32.25" customHeight="1" thickBot="1" x14ac:dyDescent="0.35">
      <c r="A13" s="73"/>
      <c r="C13" s="1"/>
      <c r="D13" s="6">
        <v>75</v>
      </c>
      <c r="E13" s="6">
        <v>69</v>
      </c>
      <c r="F13" s="6">
        <v>63</v>
      </c>
      <c r="G13" s="4" t="s">
        <v>14</v>
      </c>
      <c r="H13" s="8">
        <v>207</v>
      </c>
      <c r="I13" s="7" t="str">
        <f>IF(H13=207,"Parabéns","")</f>
        <v>Parabéns</v>
      </c>
      <c r="J13" s="1"/>
      <c r="K13" s="1"/>
      <c r="N13" s="73"/>
    </row>
    <row r="14" spans="1:14" ht="32.25" customHeight="1" thickBot="1" x14ac:dyDescent="0.35">
      <c r="A14" s="73"/>
      <c r="C14" s="1"/>
      <c r="D14" s="6">
        <v>60</v>
      </c>
      <c r="E14" s="6">
        <v>81</v>
      </c>
      <c r="F14" s="6">
        <v>66</v>
      </c>
      <c r="G14" s="4" t="s">
        <v>15</v>
      </c>
      <c r="H14" s="8">
        <v>207</v>
      </c>
      <c r="I14" s="7" t="str">
        <f>IF(H14=207,"Parabéns","")</f>
        <v>Parabéns</v>
      </c>
      <c r="J14" s="1"/>
      <c r="K14" s="1"/>
      <c r="N14" s="73"/>
    </row>
    <row r="15" spans="1:14" ht="15.75" x14ac:dyDescent="0.25">
      <c r="A15" s="73"/>
      <c r="C15" s="1"/>
      <c r="D15" s="1"/>
      <c r="E15" s="1"/>
      <c r="F15" s="1"/>
      <c r="G15" s="1"/>
      <c r="H15" s="9"/>
      <c r="I15" s="7"/>
      <c r="J15" s="1"/>
      <c r="K15" s="1"/>
      <c r="N15" s="73"/>
    </row>
    <row r="16" spans="1:14" ht="32.25" customHeight="1" x14ac:dyDescent="0.25">
      <c r="A16" s="73"/>
      <c r="C16" s="4"/>
      <c r="D16" s="1"/>
      <c r="E16" s="1"/>
      <c r="F16" s="1"/>
      <c r="G16" s="4" t="s">
        <v>17</v>
      </c>
      <c r="H16" s="8">
        <v>207</v>
      </c>
      <c r="I16" s="7" t="str">
        <f>IF(H16=207,"Parabéns","")</f>
        <v>Parabéns</v>
      </c>
      <c r="J16" s="1"/>
      <c r="K16" s="1"/>
      <c r="N16" s="73"/>
    </row>
    <row r="17" spans="1:14" ht="15.75" x14ac:dyDescent="0.25">
      <c r="A17" s="73"/>
      <c r="C17" s="1"/>
      <c r="D17" s="1"/>
      <c r="E17" s="1"/>
      <c r="F17" s="1"/>
      <c r="G17" s="1"/>
      <c r="H17" s="9"/>
      <c r="I17" s="7"/>
      <c r="J17" s="1"/>
      <c r="K17" s="1"/>
      <c r="N17" s="73"/>
    </row>
    <row r="18" spans="1:14" ht="32.25" customHeight="1" x14ac:dyDescent="0.25">
      <c r="A18" s="73"/>
      <c r="C18" s="1"/>
      <c r="D18" s="1"/>
      <c r="E18" s="1"/>
      <c r="F18" s="1"/>
      <c r="G18" s="4" t="s">
        <v>18</v>
      </c>
      <c r="H18" s="8">
        <v>207</v>
      </c>
      <c r="I18" s="7" t="str">
        <f>IF(H18=207,"Parabéns","")</f>
        <v>Parabéns</v>
      </c>
      <c r="J18" s="1"/>
      <c r="K18" s="1"/>
      <c r="N18" s="73"/>
    </row>
    <row r="19" spans="1:14" ht="32.25" customHeight="1" x14ac:dyDescent="0.25">
      <c r="A19" s="73"/>
      <c r="C19" s="1"/>
      <c r="D19" s="1"/>
      <c r="E19" s="1"/>
      <c r="F19" s="1"/>
      <c r="G19" s="4" t="s">
        <v>19</v>
      </c>
      <c r="H19" s="8">
        <v>207</v>
      </c>
      <c r="I19" s="7" t="str">
        <f>IF(H19=207,"Parabéns","")</f>
        <v>Parabéns</v>
      </c>
      <c r="J19" s="1"/>
      <c r="K19" s="1"/>
      <c r="N19" s="73"/>
    </row>
    <row r="20" spans="1:14" ht="32.25" customHeight="1" x14ac:dyDescent="0.25">
      <c r="A20" s="73"/>
      <c r="C20" s="1"/>
      <c r="D20" s="1"/>
      <c r="E20" s="1"/>
      <c r="F20" s="1"/>
      <c r="G20" s="4" t="s">
        <v>20</v>
      </c>
      <c r="H20" s="8">
        <v>207</v>
      </c>
      <c r="I20" s="7" t="str">
        <f>IF(H20=207,"Parabéns","")</f>
        <v>Parabéns</v>
      </c>
      <c r="J20" s="1"/>
      <c r="K20" s="1"/>
      <c r="N20" s="73"/>
    </row>
    <row r="21" spans="1:14" ht="16.5" thickBot="1" x14ac:dyDescent="0.3">
      <c r="A21" s="73"/>
      <c r="C21" s="1"/>
      <c r="D21" s="1"/>
      <c r="E21" s="1"/>
      <c r="F21" s="1"/>
      <c r="G21" s="1"/>
      <c r="H21" s="2"/>
      <c r="I21" s="7"/>
      <c r="J21" s="1"/>
      <c r="K21" s="1"/>
      <c r="N21" s="73"/>
    </row>
    <row r="22" spans="1:14" ht="22.5" customHeight="1" thickBot="1" x14ac:dyDescent="0.3">
      <c r="A22" s="73"/>
      <c r="D22" s="79" t="s">
        <v>21</v>
      </c>
      <c r="E22" s="79"/>
      <c r="F22" s="79"/>
      <c r="G22" s="80"/>
      <c r="H22" s="10">
        <v>207</v>
      </c>
      <c r="I22" s="7" t="str">
        <f>IF(H22=207,"Parabéns","")</f>
        <v>Parabéns</v>
      </c>
      <c r="J22" s="1"/>
      <c r="K22" s="1"/>
      <c r="N22" s="73"/>
    </row>
    <row r="23" spans="1:14" x14ac:dyDescent="0.2">
      <c r="A23" s="73"/>
      <c r="N23" s="73"/>
    </row>
    <row r="24" spans="1:14" x14ac:dyDescent="0.2">
      <c r="A24" s="73"/>
      <c r="N24" s="73"/>
    </row>
    <row r="25" spans="1:14" x14ac:dyDescent="0.2">
      <c r="A25" s="73"/>
      <c r="N25" s="73"/>
    </row>
    <row r="26" spans="1:14" x14ac:dyDescent="0.2">
      <c r="A26" s="73"/>
      <c r="N26" s="73"/>
    </row>
    <row r="27" spans="1:14" x14ac:dyDescent="0.2">
      <c r="A27" s="73"/>
      <c r="N27" s="73"/>
    </row>
    <row r="28" spans="1:14" x14ac:dyDescent="0.2">
      <c r="A28" s="73"/>
      <c r="N28" s="73"/>
    </row>
    <row r="29" spans="1:14" x14ac:dyDescent="0.2">
      <c r="A29" s="73"/>
      <c r="N29" s="73"/>
    </row>
    <row r="30" spans="1:14" x14ac:dyDescent="0.2">
      <c r="A30" s="73"/>
      <c r="N30" s="73"/>
    </row>
    <row r="31" spans="1:14" x14ac:dyDescent="0.2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</row>
  </sheetData>
  <mergeCells count="2">
    <mergeCell ref="C2:H2"/>
    <mergeCell ref="D22:G22"/>
  </mergeCells>
  <phoneticPr fontId="1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workbookViewId="0"/>
  </sheetViews>
  <sheetFormatPr defaultRowHeight="12.75" x14ac:dyDescent="0.2"/>
  <cols>
    <col min="1" max="1" width="3.7109375" customWidth="1"/>
    <col min="14" max="14" width="3.5703125" customWidth="1"/>
  </cols>
  <sheetData>
    <row r="1" spans="1:14" x14ac:dyDescent="0.2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8.75" x14ac:dyDescent="0.3">
      <c r="A2" s="73"/>
      <c r="C2" s="11" t="s">
        <v>24</v>
      </c>
      <c r="N2" s="73"/>
    </row>
    <row r="3" spans="1:14" x14ac:dyDescent="0.2">
      <c r="A3" s="73"/>
      <c r="C3" s="12" t="s">
        <v>23</v>
      </c>
      <c r="N3" s="73"/>
    </row>
    <row r="4" spans="1:14" x14ac:dyDescent="0.2">
      <c r="A4" s="73"/>
      <c r="N4" s="73"/>
    </row>
    <row r="5" spans="1:14" ht="13.5" thickBot="1" x14ac:dyDescent="0.25">
      <c r="A5" s="73"/>
      <c r="N5" s="73"/>
    </row>
    <row r="6" spans="1:14" ht="32.1" customHeight="1" thickTop="1" thickBot="1" x14ac:dyDescent="0.35">
      <c r="A6" s="73"/>
      <c r="C6" s="13">
        <v>16</v>
      </c>
      <c r="D6" s="13">
        <v>2</v>
      </c>
      <c r="E6" s="13">
        <v>3</v>
      </c>
      <c r="F6" s="15"/>
      <c r="I6" s="14">
        <v>16</v>
      </c>
      <c r="J6" s="14">
        <v>2</v>
      </c>
      <c r="K6" s="14">
        <v>3</v>
      </c>
      <c r="L6" s="16" t="str">
        <f>IF(F6=13,"Parabéns","")</f>
        <v/>
      </c>
      <c r="N6" s="73"/>
    </row>
    <row r="7" spans="1:14" ht="32.1" customHeight="1" thickTop="1" thickBot="1" x14ac:dyDescent="0.35">
      <c r="A7" s="73"/>
      <c r="C7" s="13">
        <v>5</v>
      </c>
      <c r="D7" s="13">
        <v>11</v>
      </c>
      <c r="E7" s="15"/>
      <c r="F7" s="15"/>
      <c r="I7" s="14">
        <v>5</v>
      </c>
      <c r="J7" s="14">
        <v>11</v>
      </c>
      <c r="K7" s="16" t="str">
        <f>IF(E7=10,"Parabéns","")</f>
        <v/>
      </c>
      <c r="L7" s="16" t="str">
        <f>IF(F7=8,"Parabéns","")</f>
        <v/>
      </c>
      <c r="N7" s="73"/>
    </row>
    <row r="8" spans="1:14" ht="32.1" customHeight="1" thickTop="1" thickBot="1" x14ac:dyDescent="0.35">
      <c r="A8" s="73"/>
      <c r="C8" s="15"/>
      <c r="D8" s="15"/>
      <c r="E8" s="13">
        <v>6</v>
      </c>
      <c r="F8" s="13">
        <v>12</v>
      </c>
      <c r="I8" s="16" t="str">
        <f>IF(C8=9,"Parabéns","")</f>
        <v/>
      </c>
      <c r="J8" s="16" t="str">
        <f>IF(D8=7,"Parabéns","")</f>
        <v/>
      </c>
      <c r="K8" s="14">
        <v>6</v>
      </c>
      <c r="L8" s="14">
        <v>12</v>
      </c>
      <c r="N8" s="73"/>
    </row>
    <row r="9" spans="1:14" ht="32.1" customHeight="1" thickTop="1" thickBot="1" x14ac:dyDescent="0.35">
      <c r="A9" s="73"/>
      <c r="C9" s="15"/>
      <c r="D9" s="13">
        <v>14</v>
      </c>
      <c r="E9" s="15"/>
      <c r="F9" s="13">
        <v>1</v>
      </c>
      <c r="I9" s="16" t="str">
        <f>IF(C9=4,"Parabéns","")</f>
        <v/>
      </c>
      <c r="J9" s="14">
        <v>14</v>
      </c>
      <c r="K9" s="16" t="str">
        <f>IF(E9=15,"Parabéns","")</f>
        <v/>
      </c>
      <c r="L9" s="14">
        <v>1</v>
      </c>
      <c r="N9" s="73"/>
    </row>
    <row r="10" spans="1:14" ht="13.5" thickTop="1" x14ac:dyDescent="0.2">
      <c r="A10" s="73"/>
      <c r="N10" s="73"/>
    </row>
    <row r="11" spans="1:14" x14ac:dyDescent="0.2">
      <c r="A11" s="73"/>
      <c r="N11" s="73"/>
    </row>
    <row r="12" spans="1:14" ht="13.5" thickBot="1" x14ac:dyDescent="0.25">
      <c r="A12" s="73"/>
      <c r="N12" s="73"/>
    </row>
    <row r="13" spans="1:14" ht="32.1" customHeight="1" thickTop="1" thickBot="1" x14ac:dyDescent="0.35">
      <c r="A13" s="73"/>
      <c r="C13" s="17">
        <v>16</v>
      </c>
      <c r="D13" s="17">
        <v>3</v>
      </c>
      <c r="E13" s="18"/>
      <c r="F13" s="17">
        <v>13</v>
      </c>
      <c r="I13" s="19">
        <v>16</v>
      </c>
      <c r="J13" s="19">
        <v>3</v>
      </c>
      <c r="K13" s="20" t="str">
        <f>IF(E13=2,"Parabéns","")</f>
        <v/>
      </c>
      <c r="L13" s="19">
        <v>13</v>
      </c>
      <c r="N13" s="73"/>
    </row>
    <row r="14" spans="1:14" ht="32.1" customHeight="1" thickTop="1" thickBot="1" x14ac:dyDescent="0.35">
      <c r="A14" s="73"/>
      <c r="C14" s="17">
        <v>5</v>
      </c>
      <c r="D14" s="18"/>
      <c r="E14" s="17">
        <v>11</v>
      </c>
      <c r="F14" s="18"/>
      <c r="I14" s="19">
        <v>5</v>
      </c>
      <c r="J14" s="20" t="str">
        <f>IF(D14=10,"Parabéns","")</f>
        <v/>
      </c>
      <c r="K14" s="19">
        <v>11</v>
      </c>
      <c r="L14" s="20" t="str">
        <f>IF(F14=8,"Parabéns","")</f>
        <v/>
      </c>
      <c r="N14" s="73"/>
    </row>
    <row r="15" spans="1:14" ht="32.1" customHeight="1" thickTop="1" thickBot="1" x14ac:dyDescent="0.35">
      <c r="A15" s="73"/>
      <c r="C15" s="18"/>
      <c r="D15" s="17">
        <v>6</v>
      </c>
      <c r="E15" s="18"/>
      <c r="F15" s="17">
        <v>12</v>
      </c>
      <c r="I15" s="20" t="str">
        <f>IF(C15=9,"Parabéns","")</f>
        <v/>
      </c>
      <c r="J15" s="19">
        <v>6</v>
      </c>
      <c r="K15" s="20" t="str">
        <f>IF(E15=7,"Parabéns","")</f>
        <v/>
      </c>
      <c r="L15" s="19">
        <v>12</v>
      </c>
      <c r="N15" s="73"/>
    </row>
    <row r="16" spans="1:14" ht="32.1" customHeight="1" thickTop="1" thickBot="1" x14ac:dyDescent="0.35">
      <c r="A16" s="73"/>
      <c r="C16" s="17">
        <v>4</v>
      </c>
      <c r="D16" s="18"/>
      <c r="E16" s="17">
        <v>14</v>
      </c>
      <c r="F16" s="18"/>
      <c r="I16" s="19">
        <v>4</v>
      </c>
      <c r="J16" s="20" t="str">
        <f>IF(D16=15,"Parabéns","")</f>
        <v/>
      </c>
      <c r="K16" s="19">
        <v>14</v>
      </c>
      <c r="L16" s="20" t="str">
        <f>IF(F16=1,"Parabéns","")</f>
        <v/>
      </c>
      <c r="N16" s="73"/>
    </row>
    <row r="17" spans="1:14" ht="13.5" thickTop="1" x14ac:dyDescent="0.2">
      <c r="A17" s="73"/>
      <c r="N17" s="73"/>
    </row>
    <row r="18" spans="1:14" x14ac:dyDescent="0.2">
      <c r="A18" s="73"/>
      <c r="N18" s="73"/>
    </row>
    <row r="19" spans="1:14" x14ac:dyDescent="0.2">
      <c r="A19" s="73"/>
      <c r="N19" s="73"/>
    </row>
    <row r="20" spans="1:14" x14ac:dyDescent="0.2">
      <c r="A20" s="73"/>
      <c r="N20" s="73"/>
    </row>
    <row r="21" spans="1:14" x14ac:dyDescent="0.2">
      <c r="A21" s="73"/>
      <c r="N21" s="73"/>
    </row>
    <row r="22" spans="1:14" x14ac:dyDescent="0.2">
      <c r="A22" s="73"/>
      <c r="N22" s="73"/>
    </row>
    <row r="23" spans="1:14" x14ac:dyDescent="0.2">
      <c r="A23" s="73"/>
      <c r="N23" s="73"/>
    </row>
    <row r="24" spans="1:14" x14ac:dyDescent="0.2">
      <c r="A24" s="73"/>
      <c r="N24" s="73"/>
    </row>
    <row r="25" spans="1:14" x14ac:dyDescent="0.2">
      <c r="A25" s="73"/>
      <c r="N25" s="73"/>
    </row>
    <row r="26" spans="1:14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</sheetData>
  <phoneticPr fontId="1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workbookViewId="0"/>
  </sheetViews>
  <sheetFormatPr defaultRowHeight="12.75" x14ac:dyDescent="0.2"/>
  <cols>
    <col min="1" max="1" width="3.7109375" customWidth="1"/>
    <col min="13" max="13" width="3.7109375" customWidth="1"/>
  </cols>
  <sheetData>
    <row r="1" spans="1:13" x14ac:dyDescent="0.2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20.25" x14ac:dyDescent="0.3">
      <c r="A2" s="73"/>
      <c r="C2" s="11" t="s">
        <v>25</v>
      </c>
      <c r="M2" s="73"/>
    </row>
    <row r="3" spans="1:13" x14ac:dyDescent="0.2">
      <c r="A3" s="73"/>
      <c r="C3" s="12" t="s">
        <v>23</v>
      </c>
      <c r="M3" s="73"/>
    </row>
    <row r="4" spans="1:13" x14ac:dyDescent="0.2">
      <c r="A4" s="73"/>
      <c r="M4" s="73"/>
    </row>
    <row r="5" spans="1:13" ht="13.5" thickBot="1" x14ac:dyDescent="0.25">
      <c r="A5" s="73"/>
      <c r="M5" s="73"/>
    </row>
    <row r="6" spans="1:13" ht="32.1" customHeight="1" thickTop="1" thickBot="1" x14ac:dyDescent="0.35">
      <c r="A6" s="73"/>
      <c r="C6" s="22"/>
      <c r="D6" s="22"/>
      <c r="E6" s="21">
        <v>-6</v>
      </c>
      <c r="H6" s="23" t="str">
        <f>IF(C6=-4,"Parabéns","")</f>
        <v/>
      </c>
      <c r="I6" s="23" t="str">
        <f>IF(D6=1,"Parabéns","")</f>
        <v/>
      </c>
      <c r="J6" s="17">
        <v>-6</v>
      </c>
      <c r="M6" s="73"/>
    </row>
    <row r="7" spans="1:13" ht="32.1" customHeight="1" thickTop="1" thickBot="1" x14ac:dyDescent="0.35">
      <c r="A7" s="73"/>
      <c r="C7" s="22"/>
      <c r="D7" s="21">
        <v>-3</v>
      </c>
      <c r="E7" s="22"/>
      <c r="H7" s="23" t="str">
        <f>IF(C7=-5,"Parabéns","")</f>
        <v/>
      </c>
      <c r="I7" s="17">
        <v>-3</v>
      </c>
      <c r="J7" s="23" t="str">
        <f>IF(E7=-1,"Parabéns","")</f>
        <v/>
      </c>
      <c r="M7" s="73"/>
    </row>
    <row r="8" spans="1:13" ht="32.1" customHeight="1" thickTop="1" thickBot="1" x14ac:dyDescent="0.35">
      <c r="A8" s="73"/>
      <c r="C8" s="21">
        <v>0</v>
      </c>
      <c r="D8" s="21">
        <v>-7</v>
      </c>
      <c r="E8" s="22"/>
      <c r="H8" s="17">
        <v>0</v>
      </c>
      <c r="I8" s="17">
        <v>-7</v>
      </c>
      <c r="J8" s="23" t="str">
        <f>IF(E8=-2,"Parabéns","")</f>
        <v/>
      </c>
      <c r="M8" s="73"/>
    </row>
    <row r="9" spans="1:13" ht="13.5" thickTop="1" x14ac:dyDescent="0.2">
      <c r="A9" s="73"/>
      <c r="M9" s="73"/>
    </row>
    <row r="10" spans="1:13" x14ac:dyDescent="0.2">
      <c r="A10" s="73"/>
      <c r="M10" s="73"/>
    </row>
    <row r="11" spans="1:13" ht="20.25" x14ac:dyDescent="0.3">
      <c r="A11" s="73"/>
      <c r="C11" s="11" t="s">
        <v>26</v>
      </c>
      <c r="M11" s="73"/>
    </row>
    <row r="12" spans="1:13" x14ac:dyDescent="0.2">
      <c r="A12" s="73"/>
      <c r="C12" s="12" t="s">
        <v>23</v>
      </c>
      <c r="M12" s="73"/>
    </row>
    <row r="13" spans="1:13" x14ac:dyDescent="0.2">
      <c r="A13" s="73"/>
      <c r="M13" s="73"/>
    </row>
    <row r="14" spans="1:13" ht="13.5" thickBot="1" x14ac:dyDescent="0.25">
      <c r="A14" s="73"/>
      <c r="M14" s="73"/>
    </row>
    <row r="15" spans="1:13" ht="32.25" customHeight="1" thickTop="1" thickBot="1" x14ac:dyDescent="0.35">
      <c r="A15" s="73"/>
      <c r="C15" s="26"/>
      <c r="D15" s="27"/>
      <c r="E15" s="25">
        <v>-2</v>
      </c>
      <c r="H15" s="28" t="str">
        <f>IF(C15=0,"Parabéns","")</f>
        <v>Parabéns</v>
      </c>
      <c r="I15" s="28" t="str">
        <f>IF(D15=5,"Parabéns","")</f>
        <v/>
      </c>
      <c r="J15" s="24">
        <v>-2</v>
      </c>
      <c r="M15" s="73"/>
    </row>
    <row r="16" spans="1:13" ht="32.25" customHeight="1" thickTop="1" thickBot="1" x14ac:dyDescent="0.35">
      <c r="A16" s="73"/>
      <c r="C16" s="27"/>
      <c r="D16" s="25">
        <v>1</v>
      </c>
      <c r="E16" s="25">
        <v>3</v>
      </c>
      <c r="H16" s="28" t="str">
        <f>IF(C16=-1,"Parabéns","")</f>
        <v/>
      </c>
      <c r="I16" s="24">
        <v>1</v>
      </c>
      <c r="J16" s="24">
        <v>3</v>
      </c>
      <c r="M16" s="73"/>
    </row>
    <row r="17" spans="1:13" ht="32.25" customHeight="1" thickTop="1" thickBot="1" x14ac:dyDescent="0.35">
      <c r="A17" s="73"/>
      <c r="C17" s="26"/>
      <c r="D17" s="26"/>
      <c r="E17" s="25">
        <v>2</v>
      </c>
      <c r="H17" s="28" t="str">
        <f>IF(C17=4,"Parabéns","")</f>
        <v/>
      </c>
      <c r="I17" s="28" t="str">
        <f>IF(D17=-3,"Parabéns","")</f>
        <v/>
      </c>
      <c r="J17" s="24">
        <v>2</v>
      </c>
      <c r="M17" s="73"/>
    </row>
    <row r="18" spans="1:13" ht="13.5" thickTop="1" x14ac:dyDescent="0.2">
      <c r="A18" s="73"/>
      <c r="M18" s="73"/>
    </row>
    <row r="19" spans="1:13" x14ac:dyDescent="0.2">
      <c r="A19" s="73"/>
      <c r="M19" s="73"/>
    </row>
    <row r="20" spans="1:13" x14ac:dyDescent="0.2">
      <c r="A20" s="73"/>
      <c r="M20" s="73"/>
    </row>
    <row r="21" spans="1:13" x14ac:dyDescent="0.2">
      <c r="A21" s="73"/>
      <c r="M21" s="73"/>
    </row>
    <row r="22" spans="1:13" x14ac:dyDescent="0.2">
      <c r="A22" s="73"/>
      <c r="M22" s="73"/>
    </row>
    <row r="23" spans="1:13" x14ac:dyDescent="0.2">
      <c r="A23" s="73"/>
      <c r="M23" s="73"/>
    </row>
    <row r="24" spans="1:13" x14ac:dyDescent="0.2">
      <c r="A24" s="73"/>
      <c r="M24" s="73"/>
    </row>
    <row r="25" spans="1:13" x14ac:dyDescent="0.2">
      <c r="A25" s="73"/>
      <c r="M25" s="73"/>
    </row>
    <row r="26" spans="1:13" x14ac:dyDescent="0.2">
      <c r="A26" s="73"/>
      <c r="M26" s="73"/>
    </row>
    <row r="27" spans="1:13" x14ac:dyDescent="0.2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</row>
  </sheetData>
  <phoneticPr fontId="1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workbookViewId="0"/>
  </sheetViews>
  <sheetFormatPr defaultRowHeight="12.75" x14ac:dyDescent="0.2"/>
  <cols>
    <col min="1" max="1" width="3.28515625" customWidth="1"/>
    <col min="14" max="14" width="3.7109375" customWidth="1"/>
  </cols>
  <sheetData>
    <row r="1" spans="1:14" x14ac:dyDescent="0.2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8.75" x14ac:dyDescent="0.3">
      <c r="A2" s="73"/>
      <c r="C2" s="11" t="s">
        <v>36</v>
      </c>
      <c r="N2" s="73"/>
    </row>
    <row r="3" spans="1:14" x14ac:dyDescent="0.2">
      <c r="A3" s="73"/>
      <c r="C3" s="12" t="s">
        <v>23</v>
      </c>
      <c r="N3" s="73"/>
    </row>
    <row r="4" spans="1:14" ht="13.5" thickBot="1" x14ac:dyDescent="0.25">
      <c r="A4" s="73"/>
      <c r="N4" s="73"/>
    </row>
    <row r="5" spans="1:14" ht="20.100000000000001" customHeight="1" thickBot="1" x14ac:dyDescent="0.3">
      <c r="A5" s="73"/>
      <c r="C5" s="30"/>
      <c r="D5" s="1" t="s">
        <v>28</v>
      </c>
      <c r="E5" s="1"/>
      <c r="F5" s="1"/>
      <c r="G5" s="1"/>
      <c r="H5" s="1"/>
      <c r="I5" s="1"/>
      <c r="J5" s="1"/>
      <c r="N5" s="73"/>
    </row>
    <row r="6" spans="1:14" ht="20.100000000000001" customHeight="1" thickBot="1" x14ac:dyDescent="0.3">
      <c r="A6" s="73"/>
      <c r="C6" s="31"/>
      <c r="D6" s="1" t="s">
        <v>27</v>
      </c>
      <c r="E6" s="1"/>
      <c r="F6" s="1"/>
      <c r="G6" s="1"/>
      <c r="H6" s="1"/>
      <c r="I6" s="1"/>
      <c r="J6" s="1"/>
      <c r="N6" s="73"/>
    </row>
    <row r="7" spans="1:14" ht="20.100000000000001" customHeight="1" thickBot="1" x14ac:dyDescent="0.3">
      <c r="A7" s="73"/>
      <c r="C7" s="32"/>
      <c r="D7" s="1" t="s">
        <v>32</v>
      </c>
      <c r="E7" s="1"/>
      <c r="F7" s="1"/>
      <c r="G7" s="1"/>
      <c r="H7" s="1"/>
      <c r="I7" s="1"/>
      <c r="J7" s="1"/>
      <c r="N7" s="73"/>
    </row>
    <row r="8" spans="1:14" ht="20.100000000000001" customHeight="1" thickBot="1" x14ac:dyDescent="0.3">
      <c r="A8" s="73"/>
      <c r="C8" s="33"/>
      <c r="D8" s="1" t="s">
        <v>29</v>
      </c>
      <c r="E8" s="1"/>
      <c r="F8" s="1"/>
      <c r="G8" s="1"/>
      <c r="H8" s="1"/>
      <c r="I8" s="1"/>
      <c r="J8" s="1"/>
      <c r="N8" s="73"/>
    </row>
    <row r="9" spans="1:14" ht="20.100000000000001" customHeight="1" thickBot="1" x14ac:dyDescent="0.3">
      <c r="A9" s="73"/>
      <c r="C9" s="34"/>
      <c r="D9" s="1" t="s">
        <v>33</v>
      </c>
      <c r="E9" s="1"/>
      <c r="F9" s="1"/>
      <c r="G9" s="1"/>
      <c r="H9" s="1"/>
      <c r="I9" s="1"/>
      <c r="J9" s="1"/>
      <c r="N9" s="73"/>
    </row>
    <row r="10" spans="1:14" ht="20.100000000000001" customHeight="1" thickBot="1" x14ac:dyDescent="0.3">
      <c r="A10" s="73"/>
      <c r="C10" s="35"/>
      <c r="D10" s="1" t="s">
        <v>34</v>
      </c>
      <c r="E10" s="1"/>
      <c r="F10" s="1"/>
      <c r="G10" s="1"/>
      <c r="H10" s="1"/>
      <c r="I10" s="1"/>
      <c r="J10" s="1"/>
      <c r="N10" s="73"/>
    </row>
    <row r="11" spans="1:14" ht="20.100000000000001" customHeight="1" thickBot="1" x14ac:dyDescent="0.3">
      <c r="A11" s="73"/>
      <c r="C11" s="36"/>
      <c r="D11" s="1" t="s">
        <v>30</v>
      </c>
      <c r="E11" s="1"/>
      <c r="F11" s="1"/>
      <c r="G11" s="1"/>
      <c r="H11" s="1"/>
      <c r="I11" s="1"/>
      <c r="J11" s="1"/>
      <c r="N11" s="73"/>
    </row>
    <row r="12" spans="1:14" ht="20.100000000000001" customHeight="1" thickBot="1" x14ac:dyDescent="0.3">
      <c r="A12" s="73"/>
      <c r="C12" s="37"/>
      <c r="D12" s="1" t="s">
        <v>35</v>
      </c>
      <c r="E12" s="1"/>
      <c r="F12" s="1"/>
      <c r="G12" s="1"/>
      <c r="H12" s="1"/>
      <c r="I12" s="1"/>
      <c r="J12" s="1"/>
      <c r="N12" s="73"/>
    </row>
    <row r="13" spans="1:14" ht="20.100000000000001" customHeight="1" thickBot="1" x14ac:dyDescent="0.3">
      <c r="A13" s="73"/>
      <c r="C13" s="38"/>
      <c r="D13" s="1" t="s">
        <v>31</v>
      </c>
      <c r="E13" s="1"/>
      <c r="F13" s="1"/>
      <c r="G13" s="1"/>
      <c r="H13" s="1"/>
      <c r="I13" s="1"/>
      <c r="J13" s="1"/>
      <c r="N13" s="73"/>
    </row>
    <row r="14" spans="1:14" x14ac:dyDescent="0.2">
      <c r="A14" s="73"/>
      <c r="C14" s="29"/>
      <c r="N14" s="73"/>
    </row>
    <row r="15" spans="1:14" ht="13.5" thickBot="1" x14ac:dyDescent="0.25">
      <c r="A15" s="73"/>
      <c r="N15" s="73"/>
    </row>
    <row r="16" spans="1:14" ht="32.1" customHeight="1" thickTop="1" thickBot="1" x14ac:dyDescent="0.35">
      <c r="A16" s="73"/>
      <c r="C16" s="24">
        <v>8</v>
      </c>
      <c r="D16" s="21">
        <v>1</v>
      </c>
      <c r="E16" s="39">
        <v>6</v>
      </c>
      <c r="H16" s="43" t="str">
        <f>IF(C16=8,"Parabéns","")</f>
        <v>Parabéns</v>
      </c>
      <c r="I16" s="44" t="str">
        <f>IF(D16=1,"Parabéns","")</f>
        <v>Parabéns</v>
      </c>
      <c r="J16" s="45" t="str">
        <f>IF(E16=6,"Parabéns","")</f>
        <v>Parabéns</v>
      </c>
      <c r="N16" s="73"/>
    </row>
    <row r="17" spans="1:14" ht="32.1" customHeight="1" thickTop="1" thickBot="1" x14ac:dyDescent="0.35">
      <c r="A17" s="73"/>
      <c r="C17" s="14">
        <v>3</v>
      </c>
      <c r="D17" s="17">
        <v>5</v>
      </c>
      <c r="E17" s="40">
        <v>7</v>
      </c>
      <c r="H17" s="46" t="str">
        <f>IF(C17=3,"Parabéns","")</f>
        <v>Parabéns</v>
      </c>
      <c r="I17" s="47" t="str">
        <f>IF(D17=5,"Parabéns","")</f>
        <v>Parabéns</v>
      </c>
      <c r="J17" s="48" t="str">
        <f>IF(E17=7,"Parabéns","")</f>
        <v>Parabéns</v>
      </c>
      <c r="N17" s="73"/>
    </row>
    <row r="18" spans="1:14" ht="32.1" customHeight="1" thickTop="1" thickBot="1" x14ac:dyDescent="0.35">
      <c r="A18" s="73"/>
      <c r="C18" s="19">
        <v>4</v>
      </c>
      <c r="D18" s="41">
        <v>9</v>
      </c>
      <c r="E18" s="42">
        <v>2</v>
      </c>
      <c r="H18" s="49" t="str">
        <f>IF(C18=4,"Parabéns","")</f>
        <v>Parabéns</v>
      </c>
      <c r="I18" s="50" t="str">
        <f>IF(D18=9,"Parabéns","")</f>
        <v>Parabéns</v>
      </c>
      <c r="J18" s="51" t="str">
        <f>IF(E18=2,"Parabéns","")</f>
        <v>Parabéns</v>
      </c>
      <c r="N18" s="73"/>
    </row>
    <row r="19" spans="1:14" ht="13.5" thickTop="1" x14ac:dyDescent="0.2">
      <c r="A19" s="73"/>
      <c r="N19" s="73"/>
    </row>
    <row r="20" spans="1:14" ht="13.5" thickBot="1" x14ac:dyDescent="0.25">
      <c r="A20" s="73"/>
      <c r="N20" s="73"/>
    </row>
    <row r="21" spans="1:14" ht="13.5" thickBot="1" x14ac:dyDescent="0.25">
      <c r="A21" s="73"/>
      <c r="C21" t="s">
        <v>37</v>
      </c>
      <c r="F21" s="74">
        <v>15</v>
      </c>
      <c r="H21" s="52" t="str">
        <f>IF(F21=15,"Parabéns","")</f>
        <v>Parabéns</v>
      </c>
      <c r="N21" s="73"/>
    </row>
    <row r="22" spans="1:14" x14ac:dyDescent="0.2">
      <c r="A22" s="73"/>
      <c r="N22" s="73"/>
    </row>
    <row r="23" spans="1:14" x14ac:dyDescent="0.2">
      <c r="A23" s="73"/>
      <c r="N23" s="73"/>
    </row>
    <row r="24" spans="1:14" x14ac:dyDescent="0.2">
      <c r="A24" s="73"/>
      <c r="N24" s="73"/>
    </row>
    <row r="25" spans="1:14" x14ac:dyDescent="0.2">
      <c r="A25" s="73"/>
      <c r="N25" s="73"/>
    </row>
    <row r="26" spans="1:14" x14ac:dyDescent="0.2">
      <c r="A26" s="73"/>
      <c r="N26" s="73"/>
    </row>
    <row r="27" spans="1:14" x14ac:dyDescent="0.2">
      <c r="A27" s="73"/>
      <c r="N27" s="73"/>
    </row>
    <row r="28" spans="1:14" x14ac:dyDescent="0.2">
      <c r="A28" s="73"/>
      <c r="N28" s="73"/>
    </row>
    <row r="29" spans="1:14" x14ac:dyDescent="0.2">
      <c r="A29" s="73"/>
      <c r="N29" s="73"/>
    </row>
    <row r="30" spans="1:14" x14ac:dyDescent="0.2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</row>
  </sheetData>
  <phoneticPr fontId="1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workbookViewId="0">
      <selection activeCell="F44" sqref="F44"/>
    </sheetView>
  </sheetViews>
  <sheetFormatPr defaultRowHeight="12.75" x14ac:dyDescent="0.2"/>
  <cols>
    <col min="1" max="1" width="3" customWidth="1"/>
    <col min="11" max="11" width="15.42578125" customWidth="1"/>
    <col min="12" max="12" width="2.42578125" customWidth="1"/>
  </cols>
  <sheetData>
    <row r="1" spans="1:12" ht="13.5" thickTop="1" x14ac:dyDescent="0.2">
      <c r="A1" s="59"/>
      <c r="B1" s="61"/>
      <c r="C1" s="61"/>
      <c r="D1" s="61"/>
      <c r="E1" s="61"/>
      <c r="F1" s="61"/>
      <c r="G1" s="61"/>
      <c r="H1" s="61"/>
      <c r="I1" s="61"/>
      <c r="J1" s="61"/>
      <c r="K1" s="61"/>
      <c r="L1" s="54"/>
    </row>
    <row r="2" spans="1:12" ht="18.75" customHeight="1" x14ac:dyDescent="0.3">
      <c r="A2" s="60"/>
      <c r="B2" s="82" t="s">
        <v>38</v>
      </c>
      <c r="C2" s="82"/>
      <c r="D2" s="82"/>
      <c r="E2" s="82"/>
      <c r="F2" s="82"/>
      <c r="G2" s="82"/>
      <c r="H2" s="82"/>
      <c r="I2" s="82"/>
      <c r="J2" s="82"/>
      <c r="K2" s="82"/>
      <c r="L2" s="55"/>
    </row>
    <row r="3" spans="1:12" ht="18.75" customHeight="1" x14ac:dyDescent="0.3">
      <c r="A3" s="60"/>
      <c r="B3" s="82" t="s">
        <v>39</v>
      </c>
      <c r="C3" s="82"/>
      <c r="D3" s="82"/>
      <c r="E3" s="82"/>
      <c r="F3" s="82"/>
      <c r="G3" s="82"/>
      <c r="H3" s="82"/>
      <c r="I3" s="82"/>
      <c r="J3" s="82"/>
      <c r="K3" s="62"/>
      <c r="L3" s="55"/>
    </row>
    <row r="4" spans="1:12" ht="16.5" x14ac:dyDescent="0.25">
      <c r="A4" s="60"/>
      <c r="B4" s="83" t="s">
        <v>40</v>
      </c>
      <c r="C4" s="83"/>
      <c r="D4" s="83"/>
      <c r="E4" s="83"/>
      <c r="F4" s="83"/>
      <c r="G4" s="83"/>
      <c r="H4" s="83"/>
      <c r="I4" s="83"/>
      <c r="J4" s="83"/>
      <c r="K4" s="83"/>
      <c r="L4" s="55"/>
    </row>
    <row r="5" spans="1:12" ht="18.75" customHeight="1" x14ac:dyDescent="0.3">
      <c r="A5" s="60"/>
      <c r="B5" s="82" t="s">
        <v>41</v>
      </c>
      <c r="C5" s="82"/>
      <c r="D5" s="82"/>
      <c r="E5" s="82"/>
      <c r="F5" s="82"/>
      <c r="G5" s="82"/>
      <c r="H5" s="82"/>
      <c r="I5" s="82"/>
      <c r="J5" s="82"/>
      <c r="K5" s="82"/>
      <c r="L5" s="55"/>
    </row>
    <row r="6" spans="1:12" x14ac:dyDescent="0.2">
      <c r="A6" s="60"/>
      <c r="B6" s="62"/>
      <c r="C6" s="62"/>
      <c r="D6" s="62"/>
      <c r="E6" s="62"/>
      <c r="F6" s="62"/>
      <c r="G6" s="62"/>
      <c r="H6" s="62"/>
      <c r="I6" s="62"/>
      <c r="J6" s="62"/>
      <c r="K6" s="62"/>
      <c r="L6" s="55"/>
    </row>
    <row r="7" spans="1:12" ht="9" customHeight="1" x14ac:dyDescent="0.2">
      <c r="A7" s="60"/>
      <c r="B7" s="62"/>
      <c r="C7" s="62"/>
      <c r="D7" s="62"/>
      <c r="E7" s="62"/>
      <c r="F7" s="62"/>
      <c r="G7" s="62"/>
      <c r="H7" s="62"/>
      <c r="I7" s="62"/>
      <c r="J7" s="62"/>
      <c r="K7" s="62"/>
      <c r="L7" s="55"/>
    </row>
    <row r="8" spans="1:12" ht="17.25" customHeight="1" x14ac:dyDescent="0.3">
      <c r="A8" s="60"/>
      <c r="B8" s="62"/>
      <c r="C8" s="62"/>
      <c r="D8" s="81" t="s">
        <v>42</v>
      </c>
      <c r="E8" s="81"/>
      <c r="F8" s="81"/>
      <c r="G8" s="81"/>
      <c r="H8" s="81"/>
      <c r="I8" s="62"/>
      <c r="J8" s="62"/>
      <c r="K8" s="62"/>
      <c r="L8" s="55"/>
    </row>
    <row r="9" spans="1:12" x14ac:dyDescent="0.2">
      <c r="A9" s="60"/>
      <c r="B9" s="62"/>
      <c r="C9" s="62"/>
      <c r="D9" s="62"/>
      <c r="E9" s="62"/>
      <c r="F9" s="62"/>
      <c r="G9" s="62"/>
      <c r="H9" s="62"/>
      <c r="I9" s="62"/>
      <c r="J9" s="62"/>
      <c r="K9" s="62"/>
      <c r="L9" s="55"/>
    </row>
    <row r="10" spans="1:12" ht="18.75" x14ac:dyDescent="0.3">
      <c r="A10" s="60"/>
      <c r="B10" s="62"/>
      <c r="C10" s="62"/>
      <c r="D10" s="82" t="s">
        <v>43</v>
      </c>
      <c r="E10" s="82"/>
      <c r="F10" s="82"/>
      <c r="G10" s="82"/>
      <c r="H10" s="82"/>
      <c r="I10" s="62"/>
      <c r="J10" s="62"/>
      <c r="K10" s="62"/>
      <c r="L10" s="55"/>
    </row>
    <row r="11" spans="1:12" x14ac:dyDescent="0.2">
      <c r="A11" s="60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55"/>
    </row>
    <row r="12" spans="1:12" x14ac:dyDescent="0.2">
      <c r="A12" s="60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55"/>
    </row>
    <row r="13" spans="1:12" x14ac:dyDescent="0.2">
      <c r="A13" s="60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55"/>
    </row>
    <row r="14" spans="1:12" ht="20.25" x14ac:dyDescent="0.3">
      <c r="A14" s="60"/>
      <c r="B14" s="62"/>
      <c r="C14" s="62"/>
      <c r="D14" s="76" t="s">
        <v>44</v>
      </c>
      <c r="E14" s="62"/>
      <c r="F14" s="62"/>
      <c r="G14" s="62"/>
      <c r="H14" s="62"/>
      <c r="I14" s="62"/>
      <c r="J14" s="62"/>
      <c r="K14" s="62"/>
      <c r="L14" s="55"/>
    </row>
    <row r="15" spans="1:12" ht="18" x14ac:dyDescent="0.25">
      <c r="A15" s="60"/>
      <c r="B15" s="62"/>
      <c r="C15" s="62"/>
      <c r="E15" s="75" t="s">
        <v>45</v>
      </c>
      <c r="F15" s="62"/>
      <c r="G15" s="62"/>
      <c r="H15" s="62"/>
      <c r="I15" s="62"/>
      <c r="J15" s="62"/>
      <c r="K15" s="62"/>
      <c r="L15" s="55"/>
    </row>
    <row r="16" spans="1:12" x14ac:dyDescent="0.2">
      <c r="A16" s="60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55"/>
    </row>
    <row r="17" spans="1:12" x14ac:dyDescent="0.2">
      <c r="A17" s="60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55"/>
    </row>
    <row r="18" spans="1:12" x14ac:dyDescent="0.2">
      <c r="A18" s="60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55"/>
    </row>
    <row r="19" spans="1:12" x14ac:dyDescent="0.2">
      <c r="A19" s="60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55"/>
    </row>
    <row r="20" spans="1:12" ht="13.5" thickBot="1" x14ac:dyDescent="0.25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6"/>
    </row>
    <row r="21" spans="1:12" ht="13.5" thickTop="1" x14ac:dyDescent="0.2"/>
  </sheetData>
  <mergeCells count="6">
    <mergeCell ref="D8:H8"/>
    <mergeCell ref="D10:H10"/>
    <mergeCell ref="B2:K2"/>
    <mergeCell ref="B3:J3"/>
    <mergeCell ref="B4:K4"/>
    <mergeCell ref="B5:K5"/>
  </mergeCells>
  <phoneticPr fontId="1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Aplicação</vt:lpstr>
      <vt:lpstr>Exemplos</vt:lpstr>
      <vt:lpstr>Exercícios 1</vt:lpstr>
      <vt:lpstr>Exercícios 2</vt:lpstr>
      <vt:lpstr>Investigação</vt:lpstr>
      <vt:lpstr>Créditos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Tania Michel Pereira</cp:lastModifiedBy>
  <dcterms:created xsi:type="dcterms:W3CDTF">2011-06-24T23:47:00Z</dcterms:created>
  <dcterms:modified xsi:type="dcterms:W3CDTF">2023-09-22T16:59:32Z</dcterms:modified>
</cp:coreProperties>
</file>