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anderson\"/>
    </mc:Choice>
  </mc:AlternateContent>
  <xr:revisionPtr revIDLastSave="0" documentId="8_{6F074ED9-5CEA-47A2-AA2C-71197BE6FC33}" xr6:coauthVersionLast="47" xr6:coauthVersionMax="47" xr10:uidLastSave="{00000000-0000-0000-0000-000000000000}"/>
  <bookViews>
    <workbookView xWindow="-120" yWindow="-120" windowWidth="20730" windowHeight="11040" firstSheet="1" activeTab="7"/>
  </bookViews>
  <sheets>
    <sheet name="Principal" sheetId="1" r:id="rId1"/>
    <sheet name="História" sheetId="2" r:id="rId2"/>
    <sheet name="Definição" sheetId="3" r:id="rId3"/>
    <sheet name="Aplicação" sheetId="12" r:id="rId4"/>
    <sheet name="Calculadora" sheetId="6" r:id="rId5"/>
    <sheet name="Gráfico" sheetId="8" r:id="rId6"/>
    <sheet name="Propriedades" sheetId="9" r:id="rId7"/>
    <sheet name="Exercícios" sheetId="10" r:id="rId8"/>
    <sheet name="Resultado" sheetId="11" r:id="rId9"/>
    <sheet name="Créditos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F6" i="11"/>
  <c r="E15" i="11" s="1"/>
  <c r="I10" i="11" s="1"/>
  <c r="E7" i="11"/>
  <c r="F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G7" i="8"/>
  <c r="G16" i="8" s="1"/>
  <c r="J3" i="8"/>
  <c r="F7" i="8"/>
  <c r="F8" i="8"/>
  <c r="G8" i="8"/>
  <c r="G12" i="8"/>
  <c r="G24" i="8"/>
  <c r="H7" i="8"/>
  <c r="D10" i="6"/>
  <c r="G22" i="8"/>
  <c r="G18" i="8"/>
  <c r="F9" i="8"/>
  <c r="H9" i="8" s="1"/>
  <c r="H8" i="8"/>
  <c r="G25" i="8"/>
  <c r="G23" i="8"/>
  <c r="G17" i="8"/>
  <c r="G15" i="8"/>
  <c r="G9" i="8"/>
  <c r="F10" i="8"/>
  <c r="F11" i="8" s="1"/>
  <c r="F12" i="8" l="1"/>
  <c r="H11" i="8"/>
  <c r="G11" i="8"/>
  <c r="G19" i="8"/>
  <c r="G10" i="8"/>
  <c r="H10" i="8" s="1"/>
  <c r="G26" i="8"/>
  <c r="G20" i="8"/>
  <c r="G13" i="8"/>
  <c r="G21" i="8"/>
  <c r="G14" i="8"/>
  <c r="F13" i="8" l="1"/>
  <c r="H12" i="8"/>
  <c r="H13" i="8" l="1"/>
  <c r="F14" i="8"/>
  <c r="H14" i="8" l="1"/>
  <c r="F15" i="8"/>
  <c r="F16" i="8" l="1"/>
  <c r="H15" i="8"/>
  <c r="F17" i="8" l="1"/>
  <c r="H16" i="8"/>
  <c r="H17" i="8" l="1"/>
  <c r="F18" i="8"/>
  <c r="H18" i="8" l="1"/>
  <c r="F19" i="8"/>
  <c r="F20" i="8" l="1"/>
  <c r="H19" i="8"/>
  <c r="F21" i="8" l="1"/>
  <c r="H20" i="8"/>
  <c r="H21" i="8" l="1"/>
  <c r="F22" i="8"/>
  <c r="F23" i="8" l="1"/>
  <c r="H22" i="8"/>
  <c r="H23" i="8" l="1"/>
  <c r="F24" i="8"/>
  <c r="H24" i="8" l="1"/>
  <c r="F25" i="8"/>
  <c r="F26" i="8" l="1"/>
  <c r="H26" i="8" s="1"/>
  <c r="H25" i="8"/>
</calcChain>
</file>

<file path=xl/sharedStrings.xml><?xml version="1.0" encoding="utf-8"?>
<sst xmlns="http://schemas.openxmlformats.org/spreadsheetml/2006/main" count="73" uniqueCount="56">
  <si>
    <t>LOGARITMOS</t>
  </si>
  <si>
    <t>HISTÓRIA</t>
  </si>
  <si>
    <t>DEFINIÇÃO</t>
  </si>
  <si>
    <r>
      <t xml:space="preserve">expoente </t>
    </r>
    <r>
      <rPr>
        <b/>
        <sz val="20"/>
        <rFont val="Arial"/>
        <family val="2"/>
      </rPr>
      <t>b</t>
    </r>
    <r>
      <rPr>
        <sz val="20"/>
        <rFont val="Arial"/>
        <family val="2"/>
      </rPr>
      <t xml:space="preserve"> obtemos </t>
    </r>
    <r>
      <rPr>
        <b/>
        <sz val="20"/>
        <rFont val="Arial"/>
        <family val="2"/>
      </rPr>
      <t>x</t>
    </r>
    <r>
      <rPr>
        <sz val="20"/>
        <rFont val="Arial"/>
        <family val="2"/>
      </rPr>
      <t>:.Isto é:</t>
    </r>
    <r>
      <rPr>
        <sz val="20"/>
        <rFont val="Times New Roman"/>
        <family val="1"/>
      </rPr>
      <t xml:space="preserve"> </t>
    </r>
  </si>
  <si>
    <t>CALCULADORA</t>
  </si>
  <si>
    <t>Número:</t>
  </si>
  <si>
    <t>Resultado:</t>
  </si>
  <si>
    <t xml:space="preserve">Base do logaritmo: </t>
  </si>
  <si>
    <t>Calculadora de Logaritmos</t>
  </si>
  <si>
    <t>num</t>
  </si>
  <si>
    <t>base</t>
  </si>
  <si>
    <t>log</t>
  </si>
  <si>
    <t>Gráfico Função Logaritmica</t>
  </si>
  <si>
    <t>Base:</t>
  </si>
  <si>
    <t>GRÁFICO</t>
  </si>
  <si>
    <t>Página Inicial</t>
  </si>
  <si>
    <t>PROPRIEDADES</t>
  </si>
  <si>
    <r>
      <t>Propriedades e regras operatórias: </t>
    </r>
    <r>
      <rPr>
        <b/>
        <u/>
        <sz val="18"/>
        <rFont val="Times New Roman"/>
        <family val="1"/>
      </rPr>
      <t xml:space="preserve"> </t>
    </r>
  </si>
  <si>
    <t>EXERCÍCIOS</t>
  </si>
  <si>
    <t>Exercícios</t>
  </si>
  <si>
    <r>
      <t xml:space="preserve">1) 10 </t>
    </r>
    <r>
      <rPr>
        <b/>
        <vertAlign val="superscript"/>
        <sz val="12"/>
        <rFont val="Times New Roman"/>
        <family val="1"/>
      </rPr>
      <t>log 7</t>
    </r>
  </si>
  <si>
    <t>RESULTADO:</t>
  </si>
  <si>
    <r>
      <t>2) 10</t>
    </r>
    <r>
      <rPr>
        <b/>
        <vertAlign val="superscript"/>
        <sz val="12"/>
        <rFont val="Times New Roman"/>
        <family val="1"/>
      </rPr>
      <t>2+log 3</t>
    </r>
  </si>
  <si>
    <r>
      <t xml:space="preserve">3) log </t>
    </r>
    <r>
      <rPr>
        <b/>
        <vertAlign val="subscript"/>
        <sz val="12"/>
        <rFont val="Times New Roman"/>
        <family val="1"/>
      </rPr>
      <t xml:space="preserve">8 </t>
    </r>
    <r>
      <rPr>
        <b/>
        <sz val="12"/>
        <rFont val="Times New Roman"/>
        <family val="1"/>
      </rPr>
      <t>64+ log</t>
    </r>
    <r>
      <rPr>
        <b/>
        <vertAlign val="subscript"/>
        <sz val="12"/>
        <rFont val="Times New Roman"/>
        <family val="1"/>
      </rPr>
      <t>4</t>
    </r>
    <r>
      <rPr>
        <b/>
        <sz val="12"/>
        <rFont val="Times New Roman"/>
        <family val="1"/>
      </rPr>
      <t xml:space="preserve"> 64 </t>
    </r>
  </si>
  <si>
    <r>
      <t xml:space="preserve">4) log </t>
    </r>
    <r>
      <rPr>
        <b/>
        <vertAlign val="subscript"/>
        <sz val="12"/>
        <rFont val="Times New Roman"/>
        <family val="1"/>
      </rPr>
      <t xml:space="preserve">5 </t>
    </r>
    <r>
      <rPr>
        <b/>
        <sz val="12"/>
        <rFont val="Times New Roman"/>
        <family val="1"/>
      </rPr>
      <t xml:space="preserve">375 - log </t>
    </r>
    <r>
      <rPr>
        <b/>
        <vertAlign val="subscript"/>
        <sz val="12"/>
        <rFont val="Times New Roman"/>
        <family val="1"/>
      </rPr>
      <t xml:space="preserve">5 </t>
    </r>
    <r>
      <rPr>
        <b/>
        <sz val="12"/>
        <rFont val="Times New Roman"/>
        <family val="1"/>
      </rPr>
      <t>3</t>
    </r>
  </si>
  <si>
    <t>01)</t>
  </si>
  <si>
    <t>02)</t>
  </si>
  <si>
    <t>03)</t>
  </si>
  <si>
    <t>04)</t>
  </si>
  <si>
    <t xml:space="preserve">RESULTADO </t>
  </si>
  <si>
    <r>
      <t>5)</t>
    </r>
    <r>
      <rPr>
        <b/>
        <sz val="12"/>
        <color indexed="8"/>
        <rFont val="Times New Roman"/>
        <family val="1"/>
      </rPr>
      <t xml:space="preserve">log </t>
    </r>
    <r>
      <rPr>
        <b/>
        <vertAlign val="subscript"/>
        <sz val="12"/>
        <color indexed="8"/>
        <rFont val="Times New Roman"/>
        <family val="1"/>
      </rPr>
      <t>16</t>
    </r>
    <r>
      <rPr>
        <b/>
        <sz val="12"/>
        <color indexed="8"/>
        <rFont val="Times New Roman"/>
        <family val="1"/>
      </rPr>
      <t xml:space="preserve"> 32</t>
    </r>
  </si>
  <si>
    <r>
      <t xml:space="preserve">6) log </t>
    </r>
    <r>
      <rPr>
        <b/>
        <vertAlign val="subscript"/>
        <sz val="12"/>
        <rFont val="Times New Roman"/>
        <family val="1"/>
      </rPr>
      <t>4</t>
    </r>
    <r>
      <rPr>
        <b/>
        <sz val="12"/>
        <rFont val="Times New Roman"/>
        <family val="1"/>
      </rPr>
      <t xml:space="preserve"> (3x+1)=2</t>
    </r>
  </si>
  <si>
    <t>05)</t>
  </si>
  <si>
    <t>06)</t>
  </si>
  <si>
    <t>Sabendo que log 2 =a; log 3 =b; log 7 =c determina:</t>
  </si>
  <si>
    <t>7) log 6</t>
  </si>
  <si>
    <t>8) log 49</t>
  </si>
  <si>
    <t>9) log   2</t>
  </si>
  <si>
    <t>07)</t>
  </si>
  <si>
    <t>08)</t>
  </si>
  <si>
    <t>09)</t>
  </si>
  <si>
    <r>
      <t xml:space="preserve">Chama-se </t>
    </r>
    <r>
      <rPr>
        <b/>
        <sz val="20"/>
        <rFont val="Arial"/>
        <family val="2"/>
      </rPr>
      <t>logaritmo de x</t>
    </r>
    <r>
      <rPr>
        <sz val="20"/>
        <rFont val="Arial"/>
        <family val="2"/>
      </rPr>
      <t xml:space="preserve"> na base</t>
    </r>
    <r>
      <rPr>
        <b/>
        <sz val="20"/>
        <rFont val="Arial"/>
        <family val="2"/>
      </rPr>
      <t xml:space="preserve"> b</t>
    </r>
    <r>
      <rPr>
        <sz val="20"/>
        <rFont val="Arial"/>
        <family val="2"/>
      </rPr>
      <t xml:space="preserve"> a um número N tal que se elevarmos </t>
    </r>
    <r>
      <rPr>
        <b/>
        <sz val="20"/>
        <rFont val="Arial"/>
        <family val="2"/>
      </rPr>
      <t>a</t>
    </r>
    <r>
      <rPr>
        <sz val="20"/>
        <rFont val="Arial"/>
        <family val="2"/>
      </rPr>
      <t xml:space="preserve"> ao </t>
    </r>
  </si>
  <si>
    <t>Calcule:</t>
  </si>
  <si>
    <t>TOTAL:</t>
  </si>
  <si>
    <t>Gráfico</t>
  </si>
  <si>
    <t>Página Principal</t>
  </si>
  <si>
    <t>Resultado</t>
  </si>
  <si>
    <t>APLICAÇÃO</t>
  </si>
  <si>
    <t>CRÉDITOS</t>
  </si>
  <si>
    <t>Autor:</t>
  </si>
  <si>
    <t>Anderson Silva dos Santos</t>
  </si>
  <si>
    <t xml:space="preserve">Professor de Matemática </t>
  </si>
  <si>
    <t>C E Anita Canet EFM</t>
  </si>
  <si>
    <t>São José dos Pinhais - PR</t>
  </si>
  <si>
    <t>Créditos</t>
  </si>
  <si>
    <r>
      <t xml:space="preserve">Equipe de produção do projeto O uso da informática para o ensino da matemática na educação básica: </t>
    </r>
    <r>
      <rPr>
        <sz val="12"/>
        <rFont val="Arial"/>
        <family val="2"/>
      </rPr>
      <t>Maria Augusta Sakis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</si>
</sst>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74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indexed="52"/>
      <name val="Verdana"/>
      <family val="2"/>
    </font>
    <font>
      <b/>
      <sz val="20"/>
      <color indexed="52"/>
      <name val="Verdana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53"/>
      <name val="Arial"/>
      <family val="2"/>
    </font>
    <font>
      <sz val="10"/>
      <color indexed="12"/>
      <name val="Arial"/>
      <family val="2"/>
    </font>
    <font>
      <sz val="6"/>
      <color indexed="52"/>
      <name val="Arial"/>
      <family val="2"/>
    </font>
    <font>
      <sz val="10"/>
      <color indexed="52"/>
      <name val="Arial"/>
      <family val="2"/>
    </font>
    <font>
      <sz val="10"/>
      <color indexed="40"/>
      <name val="Arial"/>
      <family val="2"/>
    </font>
    <font>
      <sz val="10"/>
      <name val="Arial"/>
      <family val="2"/>
    </font>
    <font>
      <sz val="10"/>
      <color indexed="52"/>
      <name val="Arial"/>
      <family val="2"/>
    </font>
    <font>
      <b/>
      <sz val="15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name val="Times New Roman"/>
      <family val="1"/>
    </font>
    <font>
      <b/>
      <sz val="18"/>
      <color indexed="12"/>
      <name val="Times New Roman"/>
      <family val="1"/>
    </font>
    <font>
      <b/>
      <sz val="15"/>
      <color indexed="12"/>
      <name val="Times New Roman"/>
      <family val="1"/>
    </font>
    <font>
      <b/>
      <sz val="16"/>
      <name val="Times New Roman"/>
      <family val="1"/>
    </font>
    <font>
      <b/>
      <sz val="16"/>
      <name val="Arial"/>
      <family val="2"/>
    </font>
    <font>
      <b/>
      <sz val="25"/>
      <name val="Arial"/>
      <family val="2"/>
    </font>
    <font>
      <b/>
      <sz val="25"/>
      <color indexed="10"/>
      <name val="Arial"/>
      <family val="2"/>
    </font>
    <font>
      <b/>
      <sz val="30"/>
      <name val="Arial"/>
      <family val="2"/>
    </font>
    <font>
      <b/>
      <sz val="12"/>
      <name val="Times New Roman"/>
      <family val="1"/>
    </font>
    <font>
      <b/>
      <sz val="18"/>
      <name val="Arial"/>
      <family val="2"/>
    </font>
    <font>
      <b/>
      <u/>
      <sz val="18"/>
      <name val="Times New Roman"/>
      <family val="1"/>
    </font>
    <font>
      <sz val="15"/>
      <name val="Arial"/>
      <family val="2"/>
    </font>
    <font>
      <b/>
      <sz val="13.5"/>
      <color indexed="12"/>
      <name val="Times New Roman"/>
      <family val="1"/>
    </font>
    <font>
      <b/>
      <vertAlign val="superscript"/>
      <sz val="12"/>
      <name val="Times New Roman"/>
      <family val="1"/>
    </font>
    <font>
      <sz val="8"/>
      <name val="Tahoma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vertAlign val="subscript"/>
      <sz val="12"/>
      <name val="Times New Roman"/>
      <family val="1"/>
    </font>
    <font>
      <b/>
      <sz val="12"/>
      <color indexed="8"/>
      <name val="Times New Roman"/>
      <family val="1"/>
    </font>
    <font>
      <b/>
      <vertAlign val="subscript"/>
      <sz val="12"/>
      <color indexed="8"/>
      <name val="Times New Roman"/>
      <family val="1"/>
    </font>
    <font>
      <sz val="12"/>
      <name val="Arial"/>
      <family val="2"/>
    </font>
    <font>
      <b/>
      <sz val="20"/>
      <name val="Arial Narrow"/>
      <family val="2"/>
    </font>
    <font>
      <b/>
      <sz val="15"/>
      <name val="Arial"/>
      <family val="2"/>
    </font>
    <font>
      <b/>
      <sz val="15"/>
      <color indexed="10"/>
      <name val="Arial"/>
      <family val="2"/>
    </font>
    <font>
      <sz val="15"/>
      <color indexed="9"/>
      <name val="Arial"/>
      <family val="2"/>
    </font>
    <font>
      <b/>
      <u/>
      <sz val="18"/>
      <name val="Arial"/>
      <family val="2"/>
    </font>
    <font>
      <u/>
      <sz val="10"/>
      <name val="Arial"/>
      <family val="2"/>
    </font>
    <font>
      <b/>
      <sz val="20"/>
      <name val="Arial"/>
      <family val="2"/>
    </font>
    <font>
      <sz val="20"/>
      <color indexed="10"/>
      <name val="Arial"/>
      <family val="2"/>
    </font>
    <font>
      <b/>
      <u/>
      <sz val="8"/>
      <color indexed="10"/>
      <name val="Arial"/>
      <family val="2"/>
    </font>
    <font>
      <u/>
      <sz val="18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u/>
      <sz val="11"/>
      <color indexed="12"/>
      <name val="Arial"/>
      <family val="2"/>
    </font>
    <font>
      <u/>
      <sz val="11"/>
      <color indexed="10"/>
      <name val="Arial"/>
      <family val="2"/>
    </font>
    <font>
      <sz val="11"/>
      <name val="Arial"/>
      <family val="2"/>
    </font>
    <font>
      <u/>
      <sz val="12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12"/>
      <color indexed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22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67">
    <xf numFmtId="0" fontId="0" fillId="0" borderId="0" xfId="0"/>
    <xf numFmtId="0" fontId="29" fillId="23" borderId="0" xfId="30" applyFont="1" applyFill="1" applyAlignment="1" applyProtection="1"/>
    <xf numFmtId="0" fontId="0" fillId="24" borderId="0" xfId="0" applyFill="1" applyBorder="1"/>
    <xf numFmtId="0" fontId="0" fillId="24" borderId="0" xfId="0" applyFill="1"/>
    <xf numFmtId="0" fontId="0" fillId="24" borderId="0" xfId="0" applyFill="1" applyBorder="1" applyAlignment="1" applyProtection="1">
      <alignment vertical="center"/>
    </xf>
    <xf numFmtId="0" fontId="20" fillId="24" borderId="0" xfId="30" applyFont="1" applyFill="1" applyBorder="1" applyAlignment="1" applyProtection="1">
      <alignment horizontal="center" vertical="center"/>
    </xf>
    <xf numFmtId="0" fontId="20" fillId="24" borderId="0" xfId="0" applyFont="1" applyFill="1" applyBorder="1" applyAlignment="1" applyProtection="1">
      <alignment horizontal="center" vertical="center"/>
    </xf>
    <xf numFmtId="0" fontId="20" fillId="24" borderId="0" xfId="0" applyFont="1" applyFill="1" applyBorder="1" applyAlignment="1" applyProtection="1">
      <alignment vertical="center"/>
    </xf>
    <xf numFmtId="0" fontId="21" fillId="24" borderId="0" xfId="0" applyFont="1" applyFill="1" applyBorder="1" applyAlignment="1" applyProtection="1">
      <alignment horizontal="center" vertical="center"/>
    </xf>
    <xf numFmtId="0" fontId="0" fillId="24" borderId="0" xfId="0" applyFill="1" applyBorder="1" applyAlignment="1" applyProtection="1">
      <alignment horizontal="center" vertical="center"/>
    </xf>
    <xf numFmtId="0" fontId="0" fillId="24" borderId="0" xfId="0" applyFill="1" applyBorder="1" applyProtection="1"/>
    <xf numFmtId="0" fontId="21" fillId="24" borderId="0" xfId="0" applyFont="1" applyFill="1" applyBorder="1" applyAlignment="1" applyProtection="1">
      <alignment horizontal="center"/>
    </xf>
    <xf numFmtId="0" fontId="0" fillId="24" borderId="0" xfId="0" applyFill="1" applyBorder="1" applyAlignment="1" applyProtection="1">
      <alignment horizontal="center"/>
    </xf>
    <xf numFmtId="0" fontId="23" fillId="24" borderId="0" xfId="0" applyFont="1" applyFill="1" applyBorder="1" applyAlignment="1" applyProtection="1">
      <alignment horizontal="center"/>
    </xf>
    <xf numFmtId="0" fontId="24" fillId="24" borderId="0" xfId="0" applyFont="1" applyFill="1" applyBorder="1" applyProtection="1"/>
    <xf numFmtId="0" fontId="27" fillId="24" borderId="0" xfId="0" applyFont="1" applyFill="1" applyBorder="1" applyAlignment="1" applyProtection="1"/>
    <xf numFmtId="0" fontId="32" fillId="24" borderId="0" xfId="0" applyFont="1" applyFill="1"/>
    <xf numFmtId="0" fontId="29" fillId="23" borderId="0" xfId="30" applyFont="1" applyFill="1" applyAlignment="1" applyProtection="1">
      <alignment horizontal="center"/>
    </xf>
    <xf numFmtId="0" fontId="36" fillId="24" borderId="0" xfId="0" applyFont="1" applyFill="1" applyAlignment="1">
      <alignment horizontal="right"/>
    </xf>
    <xf numFmtId="0" fontId="36" fillId="24" borderId="0" xfId="0" applyFont="1" applyFill="1" applyBorder="1" applyAlignment="1">
      <alignment horizontal="right"/>
    </xf>
    <xf numFmtId="0" fontId="37" fillId="24" borderId="10" xfId="0" applyFont="1" applyFill="1" applyBorder="1"/>
    <xf numFmtId="0" fontId="38" fillId="24" borderId="10" xfId="0" applyFont="1" applyFill="1" applyBorder="1"/>
    <xf numFmtId="0" fontId="9" fillId="24" borderId="0" xfId="30" applyFill="1" applyAlignment="1" applyProtection="1"/>
    <xf numFmtId="0" fontId="41" fillId="24" borderId="0" xfId="0" applyFont="1" applyFill="1"/>
    <xf numFmtId="0" fontId="43" fillId="24" borderId="0" xfId="0" applyFont="1" applyFill="1" applyAlignment="1">
      <alignment horizontal="left" indent="1"/>
    </xf>
    <xf numFmtId="0" fontId="39" fillId="24" borderId="0" xfId="0" applyFont="1" applyFill="1" applyAlignment="1">
      <alignment horizontal="right"/>
    </xf>
    <xf numFmtId="2" fontId="40" fillId="24" borderId="0" xfId="0" applyNumberFormat="1" applyFont="1" applyFill="1" applyAlignment="1">
      <alignment horizontal="center"/>
    </xf>
    <xf numFmtId="180" fontId="61" fillId="25" borderId="0" xfId="0" applyNumberFormat="1" applyFont="1" applyFill="1"/>
    <xf numFmtId="0" fontId="50" fillId="24" borderId="0" xfId="0" applyFont="1" applyFill="1"/>
    <xf numFmtId="0" fontId="45" fillId="24" borderId="0" xfId="0" applyFont="1" applyFill="1"/>
    <xf numFmtId="0" fontId="46" fillId="24" borderId="0" xfId="0" applyFont="1" applyFill="1"/>
    <xf numFmtId="0" fontId="42" fillId="24" borderId="0" xfId="0" applyFont="1" applyFill="1"/>
    <xf numFmtId="0" fontId="30" fillId="24" borderId="0" xfId="0" applyFont="1" applyFill="1" applyAlignment="1">
      <alignment horizontal="right"/>
    </xf>
    <xf numFmtId="0" fontId="49" fillId="24" borderId="0" xfId="0" applyFont="1" applyFill="1"/>
    <xf numFmtId="0" fontId="63" fillId="24" borderId="0" xfId="30" applyFont="1" applyFill="1" applyAlignment="1" applyProtection="1"/>
    <xf numFmtId="0" fontId="45" fillId="24" borderId="0" xfId="0" applyFont="1" applyFill="1" applyAlignment="1">
      <alignment horizontal="right"/>
    </xf>
    <xf numFmtId="0" fontId="56" fillId="24" borderId="0" xfId="0" applyFont="1" applyFill="1" applyAlignment="1">
      <alignment horizontal="right"/>
    </xf>
    <xf numFmtId="0" fontId="57" fillId="24" borderId="0" xfId="0" applyFont="1" applyFill="1"/>
    <xf numFmtId="0" fontId="58" fillId="24" borderId="0" xfId="0" applyFont="1" applyFill="1"/>
    <xf numFmtId="0" fontId="62" fillId="24" borderId="0" xfId="0" applyFont="1" applyFill="1" applyAlignment="1">
      <alignment horizontal="center"/>
    </xf>
    <xf numFmtId="0" fontId="57" fillId="24" borderId="0" xfId="0" applyFont="1" applyFill="1" applyAlignment="1">
      <alignment horizontal="center"/>
    </xf>
    <xf numFmtId="0" fontId="61" fillId="24" borderId="0" xfId="0" applyFont="1" applyFill="1" applyAlignment="1">
      <alignment horizontal="right"/>
    </xf>
    <xf numFmtId="0" fontId="54" fillId="24" borderId="0" xfId="0" applyFont="1" applyFill="1"/>
    <xf numFmtId="0" fontId="64" fillId="24" borderId="0" xfId="30" applyFont="1" applyFill="1" applyAlignment="1" applyProtection="1"/>
    <xf numFmtId="0" fontId="65" fillId="24" borderId="0" xfId="30" applyFont="1" applyFill="1" applyAlignment="1" applyProtection="1"/>
    <xf numFmtId="0" fontId="66" fillId="24" borderId="0" xfId="0" applyFont="1" applyFill="1" applyAlignment="1">
      <alignment horizontal="right"/>
    </xf>
    <xf numFmtId="0" fontId="66" fillId="24" borderId="0" xfId="0" applyFont="1" applyFill="1"/>
    <xf numFmtId="0" fontId="67" fillId="24" borderId="0" xfId="30" applyFont="1" applyFill="1" applyAlignment="1" applyProtection="1"/>
    <xf numFmtId="0" fontId="68" fillId="24" borderId="0" xfId="30" applyFont="1" applyFill="1" applyAlignment="1" applyProtection="1"/>
    <xf numFmtId="0" fontId="69" fillId="24" borderId="0" xfId="0" applyFont="1" applyFill="1"/>
    <xf numFmtId="0" fontId="70" fillId="24" borderId="0" xfId="30" applyFont="1" applyFill="1" applyAlignment="1" applyProtection="1"/>
    <xf numFmtId="0" fontId="71" fillId="24" borderId="0" xfId="0" applyFont="1" applyFill="1"/>
    <xf numFmtId="0" fontId="37" fillId="26" borderId="11" xfId="0" applyFont="1" applyFill="1" applyBorder="1"/>
    <xf numFmtId="0" fontId="38" fillId="26" borderId="11" xfId="0" applyFont="1" applyFill="1" applyBorder="1"/>
    <xf numFmtId="0" fontId="72" fillId="26" borderId="11" xfId="0" applyFont="1" applyFill="1" applyBorder="1"/>
    <xf numFmtId="0" fontId="73" fillId="24" borderId="0" xfId="30" applyFont="1" applyFill="1" applyAlignment="1" applyProtection="1"/>
    <xf numFmtId="0" fontId="25" fillId="24" borderId="0" xfId="0" applyFont="1" applyFill="1" applyBorder="1" applyAlignment="1" applyProtection="1">
      <alignment horizontal="center"/>
    </xf>
    <xf numFmtId="0" fontId="26" fillId="24" borderId="0" xfId="0" applyFont="1" applyFill="1" applyBorder="1" applyAlignment="1" applyProtection="1">
      <alignment horizontal="center"/>
    </xf>
    <xf numFmtId="0" fontId="28" fillId="24" borderId="0" xfId="30" applyFont="1" applyFill="1" applyBorder="1" applyAlignment="1" applyProtection="1">
      <alignment horizontal="center"/>
    </xf>
    <xf numFmtId="0" fontId="55" fillId="24" borderId="0" xfId="0" applyFont="1" applyFill="1" applyBorder="1" applyAlignment="1" applyProtection="1">
      <alignment horizontal="center"/>
    </xf>
    <xf numFmtId="0" fontId="18" fillId="24" borderId="0" xfId="0" applyFont="1" applyFill="1" applyBorder="1" applyAlignment="1" applyProtection="1">
      <alignment horizontal="center"/>
    </xf>
    <xf numFmtId="0" fontId="19" fillId="24" borderId="0" xfId="0" applyFont="1" applyFill="1" applyBorder="1" applyAlignment="1" applyProtection="1">
      <alignment horizontal="center"/>
    </xf>
    <xf numFmtId="0" fontId="22" fillId="24" borderId="0" xfId="30" applyFont="1" applyFill="1" applyBorder="1" applyAlignment="1" applyProtection="1">
      <alignment horizontal="center"/>
    </xf>
    <xf numFmtId="0" fontId="35" fillId="24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9" fillId="24" borderId="0" xfId="0" applyFont="1" applyFill="1" applyAlignment="1">
      <alignment horizontal="center"/>
    </xf>
    <xf numFmtId="0" fontId="60" fillId="24" borderId="0" xfId="0" applyFont="1" applyFill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Normal" xfId="0" builtinId="0"/>
    <cellStyle name="Nota" xfId="31" builtinId="10" customBuiltin="1"/>
    <cellStyle name="Saída" xfId="32" builtinId="21" customBuiltin="1"/>
    <cellStyle name="Texto de Aviso" xfId="33" builtinId="11" customBuiltin="1"/>
    <cellStyle name="Texto Explicativo" xfId="34" builtinId="53" customBuiltin="1"/>
    <cellStyle name="Título" xfId="35" builtinId="15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otal" xfId="40" builtinId="25" customBuiltin="1"/>
  </cellStyles>
  <dxfs count="1"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343968766752E-2"/>
          <c:y val="0.15393150644932088"/>
          <c:w val="0.87332305574586511"/>
          <c:h val="0.69656775220591971"/>
        </c:manualLayout>
      </c:layout>
      <c:lineChart>
        <c:grouping val="standard"/>
        <c:varyColors val="0"/>
        <c:ser>
          <c:idx val="0"/>
          <c:order val="0"/>
          <c:tx>
            <c:v>Gráfico Função Logaritmica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Gráfico!$H$7:$H$26</c:f>
              <c:numCache>
                <c:formatCode>General</c:formatCode>
                <c:ptCount val="20"/>
                <c:pt idx="0">
                  <c:v>1.5849625007211563</c:v>
                </c:pt>
                <c:pt idx="1">
                  <c:v>2</c:v>
                </c:pt>
                <c:pt idx="2">
                  <c:v>2.3219280948873622</c:v>
                </c:pt>
                <c:pt idx="3">
                  <c:v>2.5849625007211561</c:v>
                </c:pt>
                <c:pt idx="4">
                  <c:v>2.8073549220576042</c:v>
                </c:pt>
                <c:pt idx="5">
                  <c:v>3</c:v>
                </c:pt>
                <c:pt idx="6">
                  <c:v>3.1699250014423126</c:v>
                </c:pt>
                <c:pt idx="7">
                  <c:v>3.3219280948873626</c:v>
                </c:pt>
                <c:pt idx="8">
                  <c:v>3.4594316186372978</c:v>
                </c:pt>
                <c:pt idx="9">
                  <c:v>3.5849625007211565</c:v>
                </c:pt>
                <c:pt idx="10">
                  <c:v>3.7004397181410922</c:v>
                </c:pt>
                <c:pt idx="11">
                  <c:v>3.8073549220576037</c:v>
                </c:pt>
                <c:pt idx="12">
                  <c:v>3.9068905956085187</c:v>
                </c:pt>
                <c:pt idx="13">
                  <c:v>4</c:v>
                </c:pt>
                <c:pt idx="14">
                  <c:v>4.08746284125034</c:v>
                </c:pt>
                <c:pt idx="15">
                  <c:v>4.1699250014423122</c:v>
                </c:pt>
                <c:pt idx="16">
                  <c:v>4.2479275134435852</c:v>
                </c:pt>
                <c:pt idx="17">
                  <c:v>4.3219280948873626</c:v>
                </c:pt>
                <c:pt idx="18">
                  <c:v>4.3923174227787607</c:v>
                </c:pt>
                <c:pt idx="19">
                  <c:v>4.4594316186372973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DD-4726-A17C-F866740B0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717535"/>
        <c:axId val="1"/>
      </c:lineChart>
      <c:catAx>
        <c:axId val="2120717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Número</a:t>
                </a:r>
              </a:p>
            </c:rich>
          </c:tx>
          <c:layout>
            <c:manualLayout>
              <c:xMode val="edge"/>
              <c:yMode val="edge"/>
              <c:x val="0.90767624256307733"/>
              <c:y val="0.895903477181631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Logaritmo</a:t>
                </a:r>
              </a:p>
            </c:rich>
          </c:tx>
          <c:layout>
            <c:manualLayout>
              <c:xMode val="edge"/>
              <c:yMode val="edge"/>
              <c:x val="3.1669350509930222E-2"/>
              <c:y val="7.419723697328531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FF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2120717535"/>
        <c:crosses val="autoZero"/>
        <c:crossBetween val="between"/>
        <c:majorUnit val="0.5"/>
        <c:minorUnit val="0.0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firstButton="1" fmlaLink="$A$3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A$4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firstButton="1" fmlaLink="$A$1" lockText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A$5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fmlaLink="$A$6" lockText="1"/>
</file>

<file path=xl/ctrlProps/ctrlProp28.xml><?xml version="1.0" encoding="utf-8"?>
<formControlPr xmlns="http://schemas.microsoft.com/office/spreadsheetml/2009/9/main" objectType="Radio" lockText="1"/>
</file>

<file path=xl/ctrlProps/ctrlProp29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$A$7" lockText="1"/>
</file>

<file path=xl/ctrlProps/ctrlProp33.xml><?xml version="1.0" encoding="utf-8"?>
<formControlPr xmlns="http://schemas.microsoft.com/office/spreadsheetml/2009/9/main" objectType="Radio" lockText="1"/>
</file>

<file path=xl/ctrlProps/ctrlProp34.xml><?xml version="1.0" encoding="utf-8"?>
<formControlPr xmlns="http://schemas.microsoft.com/office/spreadsheetml/2009/9/main" objectType="Radio" lockText="1"/>
</file>

<file path=xl/ctrlProps/ctrlProp35.xml><?xml version="1.0" encoding="utf-8"?>
<formControlPr xmlns="http://schemas.microsoft.com/office/spreadsheetml/2009/9/main" objectType="Radio" lockText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$A$8" lockText="1"/>
</file>

<file path=xl/ctrlProps/ctrlProp38.xml><?xml version="1.0" encoding="utf-8"?>
<formControlPr xmlns="http://schemas.microsoft.com/office/spreadsheetml/2009/9/main" objectType="Radio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40.xml><?xml version="1.0" encoding="utf-8"?>
<formControlPr xmlns="http://schemas.microsoft.com/office/spreadsheetml/2009/9/main" objectType="Radio" lockText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fmlaLink="$A$9" lockText="1"/>
</file>

<file path=xl/ctrlProps/ctrlProp43.xml><?xml version="1.0" encoding="utf-8"?>
<formControlPr xmlns="http://schemas.microsoft.com/office/spreadsheetml/2009/9/main" objectType="Radio" lockText="1"/>
</file>

<file path=xl/ctrlProps/ctrlProp44.xml><?xml version="1.0" encoding="utf-8"?>
<formControlPr xmlns="http://schemas.microsoft.com/office/spreadsheetml/2009/9/main" objectType="Radio" lockText="1"/>
</file>

<file path=xl/ctrlProps/ctrlProp45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A$2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http://www.qfojo.net/criar+/imag_geral/raiz.gif" TargetMode="External"/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5</xdr:row>
      <xdr:rowOff>9525</xdr:rowOff>
    </xdr:from>
    <xdr:to>
      <xdr:col>7</xdr:col>
      <xdr:colOff>200025</xdr:colOff>
      <xdr:row>21</xdr:row>
      <xdr:rowOff>47625</xdr:rowOff>
    </xdr:to>
    <xdr:pic>
      <xdr:nvPicPr>
        <xdr:cNvPr id="1028" name="Picture 1" descr="jndcqn800857">
          <a:extLst>
            <a:ext uri="{FF2B5EF4-FFF2-40B4-BE49-F238E27FC236}">
              <a16:creationId xmlns:a16="http://schemas.microsoft.com/office/drawing/2014/main" id="{F85C459D-A11C-FF7E-0E50-6907566DF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133475"/>
          <a:ext cx="3657600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</xdr:row>
      <xdr:rowOff>76200</xdr:rowOff>
    </xdr:from>
    <xdr:to>
      <xdr:col>4</xdr:col>
      <xdr:colOff>514350</xdr:colOff>
      <xdr:row>11</xdr:row>
      <xdr:rowOff>133350</xdr:rowOff>
    </xdr:to>
    <xdr:pic>
      <xdr:nvPicPr>
        <xdr:cNvPr id="2068" name="Picture 1" descr="neper">
          <a:extLst>
            <a:ext uri="{FF2B5EF4-FFF2-40B4-BE49-F238E27FC236}">
              <a16:creationId xmlns:a16="http://schemas.microsoft.com/office/drawing/2014/main" id="{00B3E6F3-1ECA-A81C-6172-4EA3BD107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238125"/>
          <a:ext cx="16383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95250</xdr:colOff>
      <xdr:row>12</xdr:row>
      <xdr:rowOff>47625</xdr:rowOff>
    </xdr:from>
    <xdr:to>
      <xdr:col>4</xdr:col>
      <xdr:colOff>523875</xdr:colOff>
      <xdr:row>13</xdr:row>
      <xdr:rowOff>133350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CBF8AEB5-BBE4-BB66-69C5-57E9167D13A4}"/>
            </a:ext>
          </a:extLst>
        </xdr:cNvPr>
        <xdr:cNvSpPr txBox="1">
          <a:spLocks noChangeArrowheads="1"/>
        </xdr:cNvSpPr>
      </xdr:nvSpPr>
      <xdr:spPr bwMode="auto">
        <a:xfrm>
          <a:off x="1314450" y="2333625"/>
          <a:ext cx="16478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John Napier  (1550 - 1617)</a:t>
          </a:r>
          <a:endParaRPr lang="pt-BR"/>
        </a:p>
      </xdr:txBody>
    </xdr:sp>
    <xdr:clientData/>
  </xdr:twoCellAnchor>
  <xdr:twoCellAnchor>
    <xdr:from>
      <xdr:col>5</xdr:col>
      <xdr:colOff>133349</xdr:colOff>
      <xdr:row>1</xdr:row>
      <xdr:rowOff>285750</xdr:rowOff>
    </xdr:from>
    <xdr:to>
      <xdr:col>18</xdr:col>
      <xdr:colOff>590550</xdr:colOff>
      <xdr:row>24</xdr:row>
      <xdr:rowOff>66675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54DCA05-E372-2357-7B0A-73C155657BC7}"/>
            </a:ext>
          </a:extLst>
        </xdr:cNvPr>
        <xdr:cNvSpPr txBox="1">
          <a:spLocks noChangeArrowheads="1"/>
        </xdr:cNvSpPr>
      </xdr:nvSpPr>
      <xdr:spPr bwMode="auto">
        <a:xfrm>
          <a:off x="3181349" y="447675"/>
          <a:ext cx="8382001" cy="386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 invenção dos logaritmos ( palavra de origem grega:(         ) = tratado, arithmos (             ) = números), deve-se ao matemático escocês John Napier, barão de Merchiston (1550-1617), que se interessou  pelo cálculo numérico e pela trigonometría. Em 1614, e ao fim de 20 anos de trabalho, publicou a  obra Logarithmorum canonis descriptio, onde explica como se utilizam os logaritmos, mas não relata o processo como chegou a eles.</a:t>
          </a:r>
        </a:p>
        <a:p>
          <a:pPr algn="l" rtl="0">
            <a:defRPr sz="1000"/>
          </a:pPr>
          <a:endParaRPr lang="pt-BR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Um ano depois, em 1615, o  matemático inglês Henry Briggs (1561-1631), visitou  Napier e sugeriu-lhe a utilização da base 10. A Napier agradou-lhe a ideia e resolveram elaborar as respectivas tábuas dos logaritmos decimais. Com  a morte de Napier é Brigs que conclui o trabalho e em  1618, publica Logarithmorum Chiliaes prima, primeiro tratado sobre os logaritmos de base 10 e faz o calculo para os números de 1 a 20 000 e de 90 000 a 100 000</a:t>
          </a:r>
        </a:p>
        <a:p>
          <a:pPr algn="l" rtl="0">
            <a:defRPr sz="1000"/>
          </a:pPr>
          <a:endParaRPr lang="pt-BR"/>
        </a:p>
      </xdr:txBody>
    </xdr:sp>
    <xdr:clientData/>
  </xdr:twoCellAnchor>
  <xdr:twoCellAnchor editAs="oneCell">
    <xdr:from>
      <xdr:col>12</xdr:col>
      <xdr:colOff>581025</xdr:colOff>
      <xdr:row>2</xdr:row>
      <xdr:rowOff>9525</xdr:rowOff>
    </xdr:from>
    <xdr:to>
      <xdr:col>13</xdr:col>
      <xdr:colOff>352425</xdr:colOff>
      <xdr:row>2</xdr:row>
      <xdr:rowOff>180975</xdr:rowOff>
    </xdr:to>
    <xdr:pic>
      <xdr:nvPicPr>
        <xdr:cNvPr id="2071" name="Picture 7">
          <a:extLst>
            <a:ext uri="{FF2B5EF4-FFF2-40B4-BE49-F238E27FC236}">
              <a16:creationId xmlns:a16="http://schemas.microsoft.com/office/drawing/2014/main" id="{17537551-B512-D980-0ED3-77C84FE33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495300"/>
          <a:ext cx="3810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381000</xdr:colOff>
      <xdr:row>2</xdr:row>
      <xdr:rowOff>38100</xdr:rowOff>
    </xdr:from>
    <xdr:to>
      <xdr:col>17</xdr:col>
      <xdr:colOff>285750</xdr:colOff>
      <xdr:row>3</xdr:row>
      <xdr:rowOff>38100</xdr:rowOff>
    </xdr:to>
    <xdr:pic>
      <xdr:nvPicPr>
        <xdr:cNvPr id="2072" name="Picture 9">
          <a:extLst>
            <a:ext uri="{FF2B5EF4-FFF2-40B4-BE49-F238E27FC236}">
              <a16:creationId xmlns:a16="http://schemas.microsoft.com/office/drawing/2014/main" id="{05DCAF08-56FF-97D4-0F3E-125FAD0C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0" y="523875"/>
          <a:ext cx="514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7</xdr:row>
      <xdr:rowOff>85725</xdr:rowOff>
    </xdr:from>
    <xdr:to>
      <xdr:col>13</xdr:col>
      <xdr:colOff>57150</xdr:colOff>
      <xdr:row>26</xdr:row>
      <xdr:rowOff>142875</xdr:rowOff>
    </xdr:to>
    <xdr:pic>
      <xdr:nvPicPr>
        <xdr:cNvPr id="3079" name="Imagem 80" descr="log1.gif (4575 bytes)">
          <a:extLst>
            <a:ext uri="{FF2B5EF4-FFF2-40B4-BE49-F238E27FC236}">
              <a16:creationId xmlns:a16="http://schemas.microsoft.com/office/drawing/2014/main" id="{A89AF533-B325-4F9A-99BC-CC5379F22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590675"/>
          <a:ext cx="5924550" cy="313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27</xdr:row>
          <xdr:rowOff>85725</xdr:rowOff>
        </xdr:from>
        <xdr:to>
          <xdr:col>13</xdr:col>
          <xdr:colOff>152400</xdr:colOff>
          <xdr:row>35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427EED49-50DA-A3E8-B009-134586F70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114300</xdr:rowOff>
    </xdr:from>
    <xdr:to>
      <xdr:col>17</xdr:col>
      <xdr:colOff>542925</xdr:colOff>
      <xdr:row>8</xdr:row>
      <xdr:rowOff>9525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9FF6345F-B7AF-882F-BFBF-6176BB274E90}"/>
            </a:ext>
          </a:extLst>
        </xdr:cNvPr>
        <xdr:cNvSpPr txBox="1">
          <a:spLocks noChangeArrowheads="1"/>
        </xdr:cNvSpPr>
      </xdr:nvSpPr>
      <xdr:spPr bwMode="auto">
        <a:xfrm>
          <a:off x="962025" y="114300"/>
          <a:ext cx="99441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Determine o tempo que leva para que 1000 g de certa substância radioativa, que se desintegra a taxa de 2% ao ano, se reduza a 200 g. </a:t>
          </a:r>
        </a:p>
        <a:p>
          <a:pPr algn="l" rtl="0">
            <a:defRPr sz="1000"/>
          </a:pPr>
          <a:endParaRPr lang="pt-BR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Utilize a seguinte expressão:                              , em que Q é a massa da substância, r é a taxa e t é o tempo em anos. </a:t>
          </a:r>
        </a:p>
        <a:p>
          <a:pPr algn="l" rtl="0">
            <a:defRPr sz="1000"/>
          </a:pPr>
          <a:endParaRPr lang="pt-B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2</xdr:row>
          <xdr:rowOff>85725</xdr:rowOff>
        </xdr:from>
        <xdr:to>
          <xdr:col>6</xdr:col>
          <xdr:colOff>581025</xdr:colOff>
          <xdr:row>4</xdr:row>
          <xdr:rowOff>152400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A9ECBE47-19B1-DD51-23B6-AE1D864D5D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4</xdr:row>
          <xdr:rowOff>76200</xdr:rowOff>
        </xdr:from>
        <xdr:to>
          <xdr:col>5</xdr:col>
          <xdr:colOff>76200</xdr:colOff>
          <xdr:row>26</xdr:row>
          <xdr:rowOff>123825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BEB8095B-99DC-B544-624C-C69FAD623D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304800</xdr:colOff>
      <xdr:row>29</xdr:row>
      <xdr:rowOff>85725</xdr:rowOff>
    </xdr:from>
    <xdr:to>
      <xdr:col>10</xdr:col>
      <xdr:colOff>38100</xdr:colOff>
      <xdr:row>32</xdr:row>
      <xdr:rowOff>47625</xdr:rowOff>
    </xdr:to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9EA80758-2D77-1E9C-9014-4929026DF88A}"/>
            </a:ext>
          </a:extLst>
        </xdr:cNvPr>
        <xdr:cNvSpPr txBox="1">
          <a:spLocks noChangeArrowheads="1"/>
        </xdr:cNvSpPr>
      </xdr:nvSpPr>
      <xdr:spPr bwMode="auto">
        <a:xfrm>
          <a:off x="914400" y="4781550"/>
          <a:ext cx="52197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 substância levará 80,47 anos para se reduzir a 200 g.</a:t>
          </a:r>
          <a:endParaRPr lang="pt-BR"/>
        </a:p>
      </xdr:txBody>
    </xdr:sp>
    <xdr:clientData/>
  </xdr:twoCellAnchor>
  <xdr:twoCellAnchor editAs="oneCell">
    <xdr:from>
      <xdr:col>7</xdr:col>
      <xdr:colOff>28575</xdr:colOff>
      <xdr:row>7</xdr:row>
      <xdr:rowOff>19050</xdr:rowOff>
    </xdr:from>
    <xdr:to>
      <xdr:col>13</xdr:col>
      <xdr:colOff>333375</xdr:colOff>
      <xdr:row>25</xdr:row>
      <xdr:rowOff>38100</xdr:rowOff>
    </xdr:to>
    <xdr:pic>
      <xdr:nvPicPr>
        <xdr:cNvPr id="11280" name="Picture 7" descr="2Camphor">
          <a:extLst>
            <a:ext uri="{FF2B5EF4-FFF2-40B4-BE49-F238E27FC236}">
              <a16:creationId xmlns:a16="http://schemas.microsoft.com/office/drawing/2014/main" id="{A4148165-D3D1-68FD-55A0-A9BBBA4CD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171575"/>
          <a:ext cx="39624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5142" name="Rectangle 10">
          <a:extLst>
            <a:ext uri="{FF2B5EF4-FFF2-40B4-BE49-F238E27FC236}">
              <a16:creationId xmlns:a16="http://schemas.microsoft.com/office/drawing/2014/main" id="{CCD1F6C4-CA75-A666-9B2E-77ED40E032C5}"/>
            </a:ext>
          </a:extLst>
        </xdr:cNvPr>
        <xdr:cNvSpPr>
          <a:spLocks noChangeArrowheads="1"/>
        </xdr:cNvSpPr>
      </xdr:nvSpPr>
      <xdr:spPr bwMode="auto">
        <a:xfrm>
          <a:off x="3962400" y="1485900"/>
          <a:ext cx="16097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5143" name="Rectangle 11">
          <a:extLst>
            <a:ext uri="{FF2B5EF4-FFF2-40B4-BE49-F238E27FC236}">
              <a16:creationId xmlns:a16="http://schemas.microsoft.com/office/drawing/2014/main" id="{8EA1A83C-5E57-4E86-3540-E9B679ACB625}"/>
            </a:ext>
          </a:extLst>
        </xdr:cNvPr>
        <xdr:cNvSpPr>
          <a:spLocks noChangeArrowheads="1"/>
        </xdr:cNvSpPr>
      </xdr:nvSpPr>
      <xdr:spPr bwMode="auto">
        <a:xfrm>
          <a:off x="3962400" y="2000250"/>
          <a:ext cx="16097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7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5144" name="Rectangle 12">
          <a:extLst>
            <a:ext uri="{FF2B5EF4-FFF2-40B4-BE49-F238E27FC236}">
              <a16:creationId xmlns:a16="http://schemas.microsoft.com/office/drawing/2014/main" id="{E69C8ED0-0437-FBE9-87A6-FA07BC6E721A}"/>
            </a:ext>
          </a:extLst>
        </xdr:cNvPr>
        <xdr:cNvSpPr>
          <a:spLocks noChangeArrowheads="1"/>
        </xdr:cNvSpPr>
      </xdr:nvSpPr>
      <xdr:spPr bwMode="auto">
        <a:xfrm>
          <a:off x="3962400" y="1485900"/>
          <a:ext cx="16097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0</xdr:colOff>
      <xdr:row>5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5145" name="Rectangle 13">
          <a:extLst>
            <a:ext uri="{FF2B5EF4-FFF2-40B4-BE49-F238E27FC236}">
              <a16:creationId xmlns:a16="http://schemas.microsoft.com/office/drawing/2014/main" id="{23FF9DE0-ABE6-2A3B-8157-9524AC386D39}"/>
            </a:ext>
          </a:extLst>
        </xdr:cNvPr>
        <xdr:cNvSpPr>
          <a:spLocks noChangeArrowheads="1"/>
        </xdr:cNvSpPr>
      </xdr:nvSpPr>
      <xdr:spPr bwMode="auto">
        <a:xfrm>
          <a:off x="3962400" y="971550"/>
          <a:ext cx="1609725" cy="257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66675</xdr:rowOff>
    </xdr:from>
    <xdr:to>
      <xdr:col>17</xdr:col>
      <xdr:colOff>2962275</xdr:colOff>
      <xdr:row>56</xdr:row>
      <xdr:rowOff>85725</xdr:rowOff>
    </xdr:to>
    <xdr:graphicFrame macro="">
      <xdr:nvGraphicFramePr>
        <xdr:cNvPr id="7172" name="Gráfico 1">
          <a:extLst>
            <a:ext uri="{FF2B5EF4-FFF2-40B4-BE49-F238E27FC236}">
              <a16:creationId xmlns:a16="http://schemas.microsoft.com/office/drawing/2014/main" id="{C0BFF4E3-18EA-D2FD-3659-95976CC36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57150</xdr:rowOff>
    </xdr:from>
    <xdr:to>
      <xdr:col>11</xdr:col>
      <xdr:colOff>314325</xdr:colOff>
      <xdr:row>29</xdr:row>
      <xdr:rowOff>47625</xdr:rowOff>
    </xdr:to>
    <xdr:pic>
      <xdr:nvPicPr>
        <xdr:cNvPr id="9220" name="Picture 1" descr="fig1">
          <a:extLst>
            <a:ext uri="{FF2B5EF4-FFF2-40B4-BE49-F238E27FC236}">
              <a16:creationId xmlns:a16="http://schemas.microsoft.com/office/drawing/2014/main" id="{168DE8C6-65B9-F3B2-D78C-BB879E49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352425"/>
          <a:ext cx="5810250" cy="454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95250</xdr:rowOff>
        </xdr:from>
        <xdr:to>
          <xdr:col>2</xdr:col>
          <xdr:colOff>581025</xdr:colOff>
          <xdr:row>13</xdr:row>
          <xdr:rowOff>95250</xdr:rowOff>
        </xdr:to>
        <xdr:sp macro="" textlink="">
          <xdr:nvSpPr>
            <xdr:cNvPr id="10241" name="Group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E223F9A6-50FD-1C35-819C-9232C230A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</xdr:row>
          <xdr:rowOff>57150</xdr:rowOff>
        </xdr:from>
        <xdr:to>
          <xdr:col>2</xdr:col>
          <xdr:colOff>219075</xdr:colOff>
          <xdr:row>8</xdr:row>
          <xdr:rowOff>104775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7951F189-C879-FE27-4247-0571E72953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8</xdr:row>
          <xdr:rowOff>152400</xdr:rowOff>
        </xdr:from>
        <xdr:to>
          <xdr:col>2</xdr:col>
          <xdr:colOff>209550</xdr:colOff>
          <xdr:row>10</xdr:row>
          <xdr:rowOff>38100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66A3BAF9-655B-EBCD-065A-2356625217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</xdr:row>
          <xdr:rowOff>76200</xdr:rowOff>
        </xdr:from>
        <xdr:to>
          <xdr:col>2</xdr:col>
          <xdr:colOff>209550</xdr:colOff>
          <xdr:row>11</xdr:row>
          <xdr:rowOff>123825</xdr:rowOff>
        </xdr:to>
        <xdr:sp macro="" textlink="">
          <xdr:nvSpPr>
            <xdr:cNvPr id="10244" name="Option Button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558AA558-C2DA-F42A-1792-170C3DC11B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38100</xdr:rowOff>
        </xdr:from>
        <xdr:to>
          <xdr:col>2</xdr:col>
          <xdr:colOff>209550</xdr:colOff>
          <xdr:row>13</xdr:row>
          <xdr:rowOff>85725</xdr:rowOff>
        </xdr:to>
        <xdr:sp macro="" textlink="">
          <xdr:nvSpPr>
            <xdr:cNvPr id="10245" name="Option Butto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7863B4ED-B626-AAAF-E3FC-C4344CF9D7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152400</xdr:rowOff>
        </xdr:from>
        <xdr:to>
          <xdr:col>2</xdr:col>
          <xdr:colOff>552450</xdr:colOff>
          <xdr:row>24</xdr:row>
          <xdr:rowOff>114300</xdr:rowOff>
        </xdr:to>
        <xdr:sp macro="" textlink="">
          <xdr:nvSpPr>
            <xdr:cNvPr id="10246" name="Group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586B2473-36B2-2B30-14D5-0A08B0B36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18</xdr:row>
          <xdr:rowOff>142875</xdr:rowOff>
        </xdr:from>
        <xdr:to>
          <xdr:col>2</xdr:col>
          <xdr:colOff>180975</xdr:colOff>
          <xdr:row>20</xdr:row>
          <xdr:rowOff>28575</xdr:rowOff>
        </xdr:to>
        <xdr:sp macro="" textlink="">
          <xdr:nvSpPr>
            <xdr:cNvPr id="10247" name="Option Butto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401D26E4-DF57-4F20-66B4-E7E9306F40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20</xdr:row>
          <xdr:rowOff>57150</xdr:rowOff>
        </xdr:from>
        <xdr:to>
          <xdr:col>2</xdr:col>
          <xdr:colOff>171450</xdr:colOff>
          <xdr:row>21</xdr:row>
          <xdr:rowOff>104775</xdr:rowOff>
        </xdr:to>
        <xdr:sp macro="" textlink="">
          <xdr:nvSpPr>
            <xdr:cNvPr id="10248" name="Option Button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6136050E-DD7B-22B8-90A3-421B411CF9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21</xdr:row>
          <xdr:rowOff>133350</xdr:rowOff>
        </xdr:from>
        <xdr:to>
          <xdr:col>2</xdr:col>
          <xdr:colOff>171450</xdr:colOff>
          <xdr:row>23</xdr:row>
          <xdr:rowOff>19050</xdr:rowOff>
        </xdr:to>
        <xdr:sp macro="" textlink="">
          <xdr:nvSpPr>
            <xdr:cNvPr id="10249" name="Option Button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804A2E83-EE1F-78C4-1C28-7A0D509CFA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23</xdr:row>
          <xdr:rowOff>47625</xdr:rowOff>
        </xdr:from>
        <xdr:to>
          <xdr:col>2</xdr:col>
          <xdr:colOff>228600</xdr:colOff>
          <xdr:row>24</xdr:row>
          <xdr:rowOff>95250</xdr:rowOff>
        </xdr:to>
        <xdr:sp macro="" textlink="">
          <xdr:nvSpPr>
            <xdr:cNvPr id="10250" name="Option Button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5B823FB4-3114-D7B8-303B-68A99B7EF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 + log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6</xdr:row>
          <xdr:rowOff>104775</xdr:rowOff>
        </xdr:from>
        <xdr:to>
          <xdr:col>5</xdr:col>
          <xdr:colOff>533400</xdr:colOff>
          <xdr:row>13</xdr:row>
          <xdr:rowOff>104775</xdr:rowOff>
        </xdr:to>
        <xdr:sp macro="" textlink="">
          <xdr:nvSpPr>
            <xdr:cNvPr id="10251" name="Group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E724DEB-4E4A-93E7-B3C4-DACF20FB6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7</xdr:row>
          <xdr:rowOff>57150</xdr:rowOff>
        </xdr:from>
        <xdr:to>
          <xdr:col>5</xdr:col>
          <xdr:colOff>285750</xdr:colOff>
          <xdr:row>8</xdr:row>
          <xdr:rowOff>104775</xdr:rowOff>
        </xdr:to>
        <xdr:sp macro="" textlink="">
          <xdr:nvSpPr>
            <xdr:cNvPr id="10252" name="Option Button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1490F683-DBC7-0540-D332-45C85C2C68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8</xdr:row>
          <xdr:rowOff>123825</xdr:rowOff>
        </xdr:from>
        <xdr:to>
          <xdr:col>5</xdr:col>
          <xdr:colOff>276225</xdr:colOff>
          <xdr:row>10</xdr:row>
          <xdr:rowOff>9525</xdr:rowOff>
        </xdr:to>
        <xdr:sp macro="" textlink="">
          <xdr:nvSpPr>
            <xdr:cNvPr id="10253" name="Option Button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BDA51105-244A-C5BD-5E38-F585A03C3C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10</xdr:row>
          <xdr:rowOff>38100</xdr:rowOff>
        </xdr:from>
        <xdr:to>
          <xdr:col>5</xdr:col>
          <xdr:colOff>276225</xdr:colOff>
          <xdr:row>11</xdr:row>
          <xdr:rowOff>85725</xdr:rowOff>
        </xdr:to>
        <xdr:sp macro="" textlink="">
          <xdr:nvSpPr>
            <xdr:cNvPr id="10254" name="Option Button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7C9C25D9-D90A-04DC-B2EC-04F6E83F19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11</xdr:row>
          <xdr:rowOff>123825</xdr:rowOff>
        </xdr:from>
        <xdr:to>
          <xdr:col>5</xdr:col>
          <xdr:colOff>276225</xdr:colOff>
          <xdr:row>13</xdr:row>
          <xdr:rowOff>9525</xdr:rowOff>
        </xdr:to>
        <xdr:sp macro="" textlink="">
          <xdr:nvSpPr>
            <xdr:cNvPr id="10255" name="Option Button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9D7D70B9-F8A5-6CE3-B988-C95C3167DD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18</xdr:row>
          <xdr:rowOff>0</xdr:rowOff>
        </xdr:from>
        <xdr:to>
          <xdr:col>5</xdr:col>
          <xdr:colOff>552450</xdr:colOff>
          <xdr:row>24</xdr:row>
          <xdr:rowOff>114300</xdr:rowOff>
        </xdr:to>
        <xdr:sp macro="" textlink="">
          <xdr:nvSpPr>
            <xdr:cNvPr id="10256" name="Group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3326DE90-56A1-F69B-1E08-AC6E0E3F9D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18</xdr:row>
          <xdr:rowOff>133350</xdr:rowOff>
        </xdr:from>
        <xdr:to>
          <xdr:col>5</xdr:col>
          <xdr:colOff>266700</xdr:colOff>
          <xdr:row>20</xdr:row>
          <xdr:rowOff>19050</xdr:rowOff>
        </xdr:to>
        <xdr:sp macro="" textlink="">
          <xdr:nvSpPr>
            <xdr:cNvPr id="10257" name="Option Button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A4BC4C19-576B-CDE5-35BC-4E1A757FA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20</xdr:row>
          <xdr:rowOff>47625</xdr:rowOff>
        </xdr:from>
        <xdr:to>
          <xdr:col>5</xdr:col>
          <xdr:colOff>266700</xdr:colOff>
          <xdr:row>21</xdr:row>
          <xdr:rowOff>95250</xdr:rowOff>
        </xdr:to>
        <xdr:sp macro="" textlink="">
          <xdr:nvSpPr>
            <xdr:cNvPr id="10258" name="Option Button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A6634483-71FE-EECA-EBDE-88E77DA95B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21</xdr:row>
          <xdr:rowOff>114300</xdr:rowOff>
        </xdr:from>
        <xdr:to>
          <xdr:col>5</xdr:col>
          <xdr:colOff>266700</xdr:colOff>
          <xdr:row>23</xdr:row>
          <xdr:rowOff>0</xdr:rowOff>
        </xdr:to>
        <xdr:sp macro="" textlink="">
          <xdr:nvSpPr>
            <xdr:cNvPr id="10259" name="Option Button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76A319BC-F443-BFDB-C61B-417F776F1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28575</xdr:rowOff>
        </xdr:from>
        <xdr:to>
          <xdr:col>5</xdr:col>
          <xdr:colOff>276225</xdr:colOff>
          <xdr:row>24</xdr:row>
          <xdr:rowOff>76200</xdr:rowOff>
        </xdr:to>
        <xdr:sp macro="" textlink="">
          <xdr:nvSpPr>
            <xdr:cNvPr id="10260" name="Option Button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614EAF8-C1A9-15E9-8D61-1A8A7BE2A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6</xdr:row>
          <xdr:rowOff>85725</xdr:rowOff>
        </xdr:from>
        <xdr:to>
          <xdr:col>9</xdr:col>
          <xdr:colOff>142875</xdr:colOff>
          <xdr:row>13</xdr:row>
          <xdr:rowOff>104775</xdr:rowOff>
        </xdr:to>
        <xdr:sp macro="" textlink="">
          <xdr:nvSpPr>
            <xdr:cNvPr id="10261" name="Group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29BB1DC5-77A4-271E-E5CD-86ECEB41C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38100</xdr:rowOff>
        </xdr:from>
        <xdr:to>
          <xdr:col>8</xdr:col>
          <xdr:colOff>571500</xdr:colOff>
          <xdr:row>8</xdr:row>
          <xdr:rowOff>85725</xdr:rowOff>
        </xdr:to>
        <xdr:sp macro="" textlink="">
          <xdr:nvSpPr>
            <xdr:cNvPr id="10262" name="Option Button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7123439A-1FE2-F744-16C1-4DA3A96599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5/4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104775</xdr:rowOff>
        </xdr:from>
        <xdr:to>
          <xdr:col>8</xdr:col>
          <xdr:colOff>581025</xdr:colOff>
          <xdr:row>9</xdr:row>
          <xdr:rowOff>152400</xdr:rowOff>
        </xdr:to>
        <xdr:sp macro="" textlink="">
          <xdr:nvSpPr>
            <xdr:cNvPr id="10263" name="Option Button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8F9CB175-9F3F-3513-75A1-3481FBD2A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1/2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19050</xdr:rowOff>
        </xdr:from>
        <xdr:to>
          <xdr:col>8</xdr:col>
          <xdr:colOff>590550</xdr:colOff>
          <xdr:row>11</xdr:row>
          <xdr:rowOff>66675</xdr:rowOff>
        </xdr:to>
        <xdr:sp macro="" textlink="">
          <xdr:nvSpPr>
            <xdr:cNvPr id="10264" name="Option Button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8B7422A-5779-0D8B-C3D6-B3BC94890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114300</xdr:rowOff>
        </xdr:from>
        <xdr:to>
          <xdr:col>8</xdr:col>
          <xdr:colOff>600075</xdr:colOff>
          <xdr:row>13</xdr:row>
          <xdr:rowOff>0</xdr:rowOff>
        </xdr:to>
        <xdr:sp macro="" textlink="">
          <xdr:nvSpPr>
            <xdr:cNvPr id="10265" name="Option Button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7D45982D-53E4-E037-7F51-AC838EE85A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38100</xdr:rowOff>
        </xdr:from>
        <xdr:to>
          <xdr:col>9</xdr:col>
          <xdr:colOff>219075</xdr:colOff>
          <xdr:row>24</xdr:row>
          <xdr:rowOff>133350</xdr:rowOff>
        </xdr:to>
        <xdr:sp macro="" textlink="">
          <xdr:nvSpPr>
            <xdr:cNvPr id="10266" name="Group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1A5284AF-6EA0-42E7-11F4-DFF35A131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19</xdr:row>
          <xdr:rowOff>9525</xdr:rowOff>
        </xdr:from>
        <xdr:to>
          <xdr:col>8</xdr:col>
          <xdr:colOff>552450</xdr:colOff>
          <xdr:row>20</xdr:row>
          <xdr:rowOff>57150</xdr:rowOff>
        </xdr:to>
        <xdr:sp macro="" textlink="">
          <xdr:nvSpPr>
            <xdr:cNvPr id="10267" name="Option Button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32E94C61-4DC4-37FD-6EEA-E2A716949D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x =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66675</xdr:rowOff>
        </xdr:from>
        <xdr:to>
          <xdr:col>8</xdr:col>
          <xdr:colOff>552450</xdr:colOff>
          <xdr:row>21</xdr:row>
          <xdr:rowOff>114300</xdr:rowOff>
        </xdr:to>
        <xdr:sp macro="" textlink="">
          <xdr:nvSpPr>
            <xdr:cNvPr id="10268" name="Option Button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D41BF64A-7CCC-5806-86E9-960CD99BA6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x =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</xdr:row>
          <xdr:rowOff>123825</xdr:rowOff>
        </xdr:from>
        <xdr:to>
          <xdr:col>8</xdr:col>
          <xdr:colOff>552450</xdr:colOff>
          <xdr:row>23</xdr:row>
          <xdr:rowOff>9525</xdr:rowOff>
        </xdr:to>
        <xdr:sp macro="" textlink="">
          <xdr:nvSpPr>
            <xdr:cNvPr id="10269" name="Option Button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6904958D-E913-2CD8-95F8-33BA494A3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x =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23</xdr:row>
          <xdr:rowOff>28575</xdr:rowOff>
        </xdr:from>
        <xdr:to>
          <xdr:col>8</xdr:col>
          <xdr:colOff>552450</xdr:colOff>
          <xdr:row>24</xdr:row>
          <xdr:rowOff>76200</xdr:rowOff>
        </xdr:to>
        <xdr:sp macro="" textlink="">
          <xdr:nvSpPr>
            <xdr:cNvPr id="10270" name="Option Button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697FBB4C-65BE-7FE1-8918-7B63C8D45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x =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76200</xdr:rowOff>
        </xdr:from>
        <xdr:to>
          <xdr:col>2</xdr:col>
          <xdr:colOff>542925</xdr:colOff>
          <xdr:row>35</xdr:row>
          <xdr:rowOff>57150</xdr:rowOff>
        </xdr:to>
        <xdr:sp macro="" textlink="">
          <xdr:nvSpPr>
            <xdr:cNvPr id="10273" name="Group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D489FCCD-3230-9147-73C5-D2942F97FA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30</xdr:row>
          <xdr:rowOff>28575</xdr:rowOff>
        </xdr:from>
        <xdr:to>
          <xdr:col>2</xdr:col>
          <xdr:colOff>200025</xdr:colOff>
          <xdr:row>31</xdr:row>
          <xdr:rowOff>76200</xdr:rowOff>
        </xdr:to>
        <xdr:sp macro="" textlink="">
          <xdr:nvSpPr>
            <xdr:cNvPr id="10274" name="Option Button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38460D2E-F387-DEF3-DAFA-FFF0010F63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+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31</xdr:row>
          <xdr:rowOff>57150</xdr:rowOff>
        </xdr:from>
        <xdr:to>
          <xdr:col>2</xdr:col>
          <xdr:colOff>200025</xdr:colOff>
          <xdr:row>32</xdr:row>
          <xdr:rowOff>104775</xdr:rowOff>
        </xdr:to>
        <xdr:sp macro="" textlink="">
          <xdr:nvSpPr>
            <xdr:cNvPr id="10275" name="Option Button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DBD16A06-9DFA-BE6E-22E8-2A936DC28F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- 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32</xdr:row>
          <xdr:rowOff>104775</xdr:rowOff>
        </xdr:from>
        <xdr:to>
          <xdr:col>2</xdr:col>
          <xdr:colOff>200025</xdr:colOff>
          <xdr:row>33</xdr:row>
          <xdr:rowOff>152400</xdr:rowOff>
        </xdr:to>
        <xdr:sp macro="" textlink="">
          <xdr:nvSpPr>
            <xdr:cNvPr id="10276" name="Option Button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84760FDA-729B-3D61-2FF3-6661600D69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+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33</xdr:row>
          <xdr:rowOff>142875</xdr:rowOff>
        </xdr:from>
        <xdr:to>
          <xdr:col>2</xdr:col>
          <xdr:colOff>200025</xdr:colOff>
          <xdr:row>35</xdr:row>
          <xdr:rowOff>28575</xdr:rowOff>
        </xdr:to>
        <xdr:sp macro="" textlink="">
          <xdr:nvSpPr>
            <xdr:cNvPr id="10277" name="Option Button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8DC0E4F6-B278-63EB-07E7-EEB5851DFB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 +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29</xdr:row>
          <xdr:rowOff>38100</xdr:rowOff>
        </xdr:from>
        <xdr:to>
          <xdr:col>5</xdr:col>
          <xdr:colOff>590550</xdr:colOff>
          <xdr:row>35</xdr:row>
          <xdr:rowOff>38100</xdr:rowOff>
        </xdr:to>
        <xdr:sp macro="" textlink="">
          <xdr:nvSpPr>
            <xdr:cNvPr id="10278" name="Group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E9EE3193-752D-99E8-994F-9FA6AC17E6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29</xdr:row>
          <xdr:rowOff>114300</xdr:rowOff>
        </xdr:from>
        <xdr:to>
          <xdr:col>5</xdr:col>
          <xdr:colOff>285750</xdr:colOff>
          <xdr:row>31</xdr:row>
          <xdr:rowOff>0</xdr:rowOff>
        </xdr:to>
        <xdr:sp macro="" textlink="">
          <xdr:nvSpPr>
            <xdr:cNvPr id="10279" name="Option Button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1EF102D0-8965-16F4-0416-C416C52CB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 -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0</xdr:rowOff>
        </xdr:from>
        <xdr:to>
          <xdr:col>5</xdr:col>
          <xdr:colOff>276225</xdr:colOff>
          <xdr:row>32</xdr:row>
          <xdr:rowOff>47625</xdr:rowOff>
        </xdr:to>
        <xdr:sp macro="" textlink="">
          <xdr:nvSpPr>
            <xdr:cNvPr id="10281" name="Option Button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50F1A272-701D-95AB-7727-35577AEDA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 +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32</xdr:row>
          <xdr:rowOff>76200</xdr:rowOff>
        </xdr:from>
        <xdr:to>
          <xdr:col>5</xdr:col>
          <xdr:colOff>276225</xdr:colOff>
          <xdr:row>33</xdr:row>
          <xdr:rowOff>123825</xdr:rowOff>
        </xdr:to>
        <xdr:sp macro="" textlink="">
          <xdr:nvSpPr>
            <xdr:cNvPr id="10282" name="Option Button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3FBC87F-092B-0563-BE39-23A3B805F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33</xdr:row>
          <xdr:rowOff>123825</xdr:rowOff>
        </xdr:from>
        <xdr:to>
          <xdr:col>5</xdr:col>
          <xdr:colOff>276225</xdr:colOff>
          <xdr:row>35</xdr:row>
          <xdr:rowOff>9525</xdr:rowOff>
        </xdr:to>
        <xdr:sp macro="" textlink="">
          <xdr:nvSpPr>
            <xdr:cNvPr id="10283" name="Option Button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D48B4F2B-85E4-C3F7-D452-AE4AA32F35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+ b + c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381000</xdr:colOff>
      <xdr:row>28</xdr:row>
      <xdr:rowOff>0</xdr:rowOff>
    </xdr:from>
    <xdr:to>
      <xdr:col>7</xdr:col>
      <xdr:colOff>523875</xdr:colOff>
      <xdr:row>28</xdr:row>
      <xdr:rowOff>180975</xdr:rowOff>
    </xdr:to>
    <xdr:pic>
      <xdr:nvPicPr>
        <xdr:cNvPr id="10292" name="Picture 44" descr="http://www.qfojo.net/criar+/imag_geral/raiz.gif">
          <a:extLst>
            <a:ext uri="{FF2B5EF4-FFF2-40B4-BE49-F238E27FC236}">
              <a16:creationId xmlns:a16="http://schemas.microsoft.com/office/drawing/2014/main" id="{1C6CD479-900F-9650-1CDE-D23A00255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4895850"/>
          <a:ext cx="142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47625</xdr:rowOff>
        </xdr:from>
        <xdr:to>
          <xdr:col>9</xdr:col>
          <xdr:colOff>266700</xdr:colOff>
          <xdr:row>35</xdr:row>
          <xdr:rowOff>0</xdr:rowOff>
        </xdr:to>
        <xdr:sp macro="" textlink="">
          <xdr:nvSpPr>
            <xdr:cNvPr id="10285" name="Group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2073A30A-31DD-0D30-0BD7-C763EA6B4D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29</xdr:row>
          <xdr:rowOff>104775</xdr:rowOff>
        </xdr:from>
        <xdr:to>
          <xdr:col>8</xdr:col>
          <xdr:colOff>552450</xdr:colOff>
          <xdr:row>30</xdr:row>
          <xdr:rowOff>152400</xdr:rowOff>
        </xdr:to>
        <xdr:sp macro="" textlink="">
          <xdr:nvSpPr>
            <xdr:cNvPr id="10286" name="Option Button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D5F786A-E25F-F1B8-3CD2-658F078245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c/2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30</xdr:row>
          <xdr:rowOff>152400</xdr:rowOff>
        </xdr:from>
        <xdr:to>
          <xdr:col>8</xdr:col>
          <xdr:colOff>552450</xdr:colOff>
          <xdr:row>32</xdr:row>
          <xdr:rowOff>38100</xdr:rowOff>
        </xdr:to>
        <xdr:sp macro="" textlink="">
          <xdr:nvSpPr>
            <xdr:cNvPr id="10287" name="Option Button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3F501831-E4D7-C464-FA92-83446353CE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b/2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32</xdr:row>
          <xdr:rowOff>28575</xdr:rowOff>
        </xdr:from>
        <xdr:to>
          <xdr:col>8</xdr:col>
          <xdr:colOff>552450</xdr:colOff>
          <xdr:row>33</xdr:row>
          <xdr:rowOff>76200</xdr:rowOff>
        </xdr:to>
        <xdr:sp macro="" textlink="">
          <xdr:nvSpPr>
            <xdr:cNvPr id="10288" name="Option Button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72A08148-6ACE-3F82-268B-3A659358D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a/2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33</xdr:row>
          <xdr:rowOff>95250</xdr:rowOff>
        </xdr:from>
        <xdr:to>
          <xdr:col>8</xdr:col>
          <xdr:colOff>561975</xdr:colOff>
          <xdr:row>34</xdr:row>
          <xdr:rowOff>142875</xdr:rowOff>
        </xdr:to>
        <xdr:sp macro="" textlink="">
          <xdr:nvSpPr>
            <xdr:cNvPr id="10289" name="Option Button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4F76BB07-03FF-5AAD-2F44-901BC8D97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5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8.w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I4:M27"/>
  <sheetViews>
    <sheetView showGridLines="0" workbookViewId="0">
      <pane ySplit="27" topLeftCell="A107" activePane="bottomLeft" state="frozen"/>
      <selection pane="bottomLeft" activeCell="H24" sqref="H24"/>
    </sheetView>
  </sheetViews>
  <sheetFormatPr defaultRowHeight="12.75" x14ac:dyDescent="0.2"/>
  <cols>
    <col min="1" max="8" width="9.140625" style="3"/>
    <col min="9" max="9" width="23" style="3" bestFit="1" customWidth="1"/>
    <col min="10" max="16384" width="9.140625" style="3"/>
  </cols>
  <sheetData>
    <row r="4" spans="9:9" ht="37.5" x14ac:dyDescent="0.5">
      <c r="I4" s="23" t="s">
        <v>0</v>
      </c>
    </row>
    <row r="7" spans="9:9" ht="19.5" x14ac:dyDescent="0.3">
      <c r="I7" s="17" t="s">
        <v>1</v>
      </c>
    </row>
    <row r="9" spans="9:9" ht="19.5" x14ac:dyDescent="0.3">
      <c r="I9" s="17" t="s">
        <v>2</v>
      </c>
    </row>
    <row r="11" spans="9:9" ht="19.5" x14ac:dyDescent="0.3">
      <c r="I11" s="1" t="s">
        <v>4</v>
      </c>
    </row>
    <row r="13" spans="9:9" ht="19.5" x14ac:dyDescent="0.3">
      <c r="I13" s="17" t="s">
        <v>14</v>
      </c>
    </row>
    <row r="15" spans="9:9" ht="19.5" x14ac:dyDescent="0.3">
      <c r="I15" s="17" t="s">
        <v>16</v>
      </c>
    </row>
    <row r="17" spans="9:13" ht="19.5" x14ac:dyDescent="0.3">
      <c r="I17" s="17" t="s">
        <v>18</v>
      </c>
    </row>
    <row r="19" spans="9:13" ht="19.5" x14ac:dyDescent="0.3">
      <c r="I19" s="17" t="s">
        <v>47</v>
      </c>
    </row>
    <row r="27" spans="9:13" x14ac:dyDescent="0.2">
      <c r="M27" s="44" t="s">
        <v>54</v>
      </c>
    </row>
  </sheetData>
  <phoneticPr fontId="31" type="noConversion"/>
  <hyperlinks>
    <hyperlink ref="I9" location="Definição!I9" display="DEFINIÇÃO"/>
    <hyperlink ref="I11" location="Calculadora!I11" display="CALCULADORA"/>
    <hyperlink ref="I13" location="Gráfico!I13" display="GRÁFICO"/>
    <hyperlink ref="I7" location="História!N2" display="HISTÓRIA"/>
    <hyperlink ref="I15" location="Propriedades!A1" display="PROPRIEDADES"/>
    <hyperlink ref="I17" location="Exercícios!I17" display="EXERCÍCIOS"/>
    <hyperlink ref="I19" location="Aplicação!A1" display="APLICAÇÃO"/>
    <hyperlink ref="M27" location="Créditos!A1" display="Créditos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>
      <selection activeCell="I44" sqref="I44"/>
    </sheetView>
  </sheetViews>
  <sheetFormatPr defaultRowHeight="12.75" x14ac:dyDescent="0.2"/>
  <cols>
    <col min="1" max="1" width="9.140625" style="3"/>
    <col min="2" max="2" width="15.7109375" style="3" bestFit="1" customWidth="1"/>
    <col min="3" max="16384" width="9.140625" style="3"/>
  </cols>
  <sheetData>
    <row r="2" spans="1:15" ht="15" x14ac:dyDescent="0.2">
      <c r="A2" s="51"/>
      <c r="B2" s="51"/>
      <c r="C2" s="51"/>
      <c r="D2" s="51"/>
      <c r="E2" s="51"/>
      <c r="F2" s="51"/>
      <c r="M2" s="49"/>
      <c r="N2" s="47" t="s">
        <v>15</v>
      </c>
      <c r="O2" s="49"/>
    </row>
    <row r="3" spans="1:15" ht="15" x14ac:dyDescent="0.2">
      <c r="A3" s="51"/>
      <c r="B3" s="51"/>
      <c r="C3" s="51"/>
      <c r="D3" s="51"/>
      <c r="E3" s="51"/>
      <c r="F3" s="51"/>
      <c r="M3" s="49"/>
      <c r="N3" s="49"/>
      <c r="O3" s="49"/>
    </row>
    <row r="4" spans="1:15" ht="15.75" x14ac:dyDescent="0.25">
      <c r="A4" s="51"/>
      <c r="B4" s="46" t="s">
        <v>48</v>
      </c>
      <c r="C4" s="51"/>
      <c r="D4" s="51"/>
      <c r="E4" s="51"/>
      <c r="F4" s="51"/>
    </row>
    <row r="5" spans="1:15" ht="15" x14ac:dyDescent="0.2">
      <c r="A5" s="51"/>
      <c r="B5" s="51"/>
      <c r="C5" s="51"/>
      <c r="D5" s="51"/>
      <c r="E5" s="51"/>
      <c r="F5" s="51"/>
    </row>
    <row r="6" spans="1:15" ht="15" x14ac:dyDescent="0.2">
      <c r="A6" s="51"/>
      <c r="B6" s="51"/>
      <c r="C6" s="51"/>
      <c r="D6" s="51"/>
      <c r="E6" s="51"/>
      <c r="F6" s="51"/>
    </row>
    <row r="7" spans="1:15" ht="15.75" x14ac:dyDescent="0.25">
      <c r="A7" s="51"/>
      <c r="B7" s="45" t="s">
        <v>49</v>
      </c>
      <c r="C7" s="51" t="s">
        <v>50</v>
      </c>
      <c r="D7" s="46"/>
      <c r="E7" s="51"/>
      <c r="F7" s="51"/>
    </row>
    <row r="8" spans="1:15" ht="15.75" x14ac:dyDescent="0.25">
      <c r="A8" s="51"/>
      <c r="B8" s="46"/>
      <c r="C8" s="51" t="s">
        <v>51</v>
      </c>
      <c r="D8" s="46"/>
      <c r="E8" s="51"/>
      <c r="F8" s="51"/>
    </row>
    <row r="9" spans="1:15" ht="15.75" x14ac:dyDescent="0.25">
      <c r="A9" s="51"/>
      <c r="B9" s="45"/>
      <c r="C9" s="51" t="s">
        <v>52</v>
      </c>
      <c r="D9" s="46"/>
      <c r="E9" s="51"/>
      <c r="F9" s="51"/>
    </row>
    <row r="10" spans="1:15" ht="15.75" x14ac:dyDescent="0.25">
      <c r="A10" s="51"/>
      <c r="B10" s="46"/>
      <c r="C10" s="51" t="s">
        <v>53</v>
      </c>
      <c r="D10" s="46"/>
      <c r="E10" s="51"/>
      <c r="F10" s="51"/>
    </row>
    <row r="11" spans="1:15" ht="15" x14ac:dyDescent="0.2">
      <c r="A11" s="51"/>
      <c r="B11" s="51"/>
      <c r="C11" s="51"/>
      <c r="D11" s="51"/>
      <c r="E11" s="51"/>
      <c r="F11" s="51"/>
    </row>
    <row r="12" spans="1:15" ht="15" x14ac:dyDescent="0.2">
      <c r="A12" s="51"/>
      <c r="B12" s="51"/>
      <c r="C12" s="51"/>
      <c r="D12" s="51"/>
      <c r="E12" s="51"/>
      <c r="F12" s="51"/>
    </row>
    <row r="13" spans="1:15" ht="15" x14ac:dyDescent="0.2">
      <c r="A13" s="51"/>
      <c r="B13" s="51"/>
      <c r="C13" s="51"/>
      <c r="D13" s="51"/>
      <c r="E13" s="51"/>
      <c r="F13" s="51"/>
    </row>
    <row r="14" spans="1:15" ht="15.75" x14ac:dyDescent="0.25">
      <c r="A14" s="51"/>
      <c r="B14" s="46" t="s">
        <v>55</v>
      </c>
      <c r="C14" s="51"/>
      <c r="D14" s="51"/>
      <c r="E14" s="51"/>
      <c r="F14" s="51"/>
    </row>
  </sheetData>
  <phoneticPr fontId="31" type="noConversion"/>
  <hyperlinks>
    <hyperlink ref="N2" location="Principal!A1" display="Página Inicial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K23"/>
  <sheetViews>
    <sheetView showGridLines="0" showRowColHeaders="0" showZeros="0" showOutlineSymbols="0" workbookViewId="0">
      <pane ySplit="25" topLeftCell="A38" activePane="bottomLeft" state="frozen"/>
      <selection pane="bottomLeft" activeCell="D23" sqref="D23"/>
    </sheetView>
  </sheetViews>
  <sheetFormatPr defaultRowHeight="12.75" x14ac:dyDescent="0.2"/>
  <cols>
    <col min="1" max="16384" width="9.140625" style="3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5.5" x14ac:dyDescent="0.35">
      <c r="A2" s="2"/>
      <c r="B2" s="59" t="s">
        <v>1</v>
      </c>
      <c r="C2" s="59"/>
      <c r="D2" s="59"/>
      <c r="E2" s="59"/>
      <c r="F2" s="59"/>
      <c r="G2" s="59"/>
      <c r="H2" s="59"/>
      <c r="I2" s="59"/>
      <c r="J2" s="59"/>
      <c r="K2" s="59"/>
    </row>
    <row r="3" spans="1:11" ht="15" x14ac:dyDescent="0.2">
      <c r="A3" s="2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24.75" x14ac:dyDescent="0.3">
      <c r="A4" s="2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x14ac:dyDescent="0.2">
      <c r="A5" s="2"/>
      <c r="B5" s="4"/>
      <c r="C5" s="4"/>
      <c r="D5" s="4"/>
      <c r="E5" s="4"/>
      <c r="F5" s="4"/>
      <c r="G5" s="4"/>
      <c r="H5" s="4"/>
      <c r="I5" s="5"/>
      <c r="J5" s="6"/>
      <c r="K5" s="5"/>
    </row>
    <row r="6" spans="1:11" x14ac:dyDescent="0.2">
      <c r="A6" s="2"/>
      <c r="B6" s="4"/>
      <c r="C6" s="4"/>
      <c r="D6" s="4"/>
      <c r="E6" s="4"/>
      <c r="F6" s="4"/>
      <c r="G6" s="4"/>
      <c r="H6" s="4"/>
      <c r="I6" s="6"/>
      <c r="J6" s="6"/>
      <c r="K6" s="6"/>
    </row>
    <row r="7" spans="1:11" x14ac:dyDescent="0.2">
      <c r="A7" s="2"/>
      <c r="B7" s="4"/>
      <c r="C7" s="4"/>
      <c r="D7" s="4"/>
      <c r="E7" s="4"/>
      <c r="F7" s="4"/>
      <c r="G7" s="4"/>
      <c r="H7" s="4"/>
      <c r="I7" s="5"/>
      <c r="J7" s="6"/>
      <c r="K7" s="5"/>
    </row>
    <row r="8" spans="1:11" x14ac:dyDescent="0.2">
      <c r="A8" s="2"/>
      <c r="B8" s="4"/>
      <c r="C8" s="4"/>
      <c r="D8" s="4"/>
      <c r="E8" s="4"/>
      <c r="F8" s="4"/>
      <c r="G8" s="4"/>
      <c r="H8" s="4"/>
      <c r="I8" s="6"/>
      <c r="J8" s="6"/>
      <c r="K8" s="6"/>
    </row>
    <row r="9" spans="1:11" x14ac:dyDescent="0.2">
      <c r="A9" s="2"/>
      <c r="B9" s="4"/>
      <c r="C9" s="2"/>
      <c r="D9" s="4"/>
      <c r="E9" s="4"/>
      <c r="F9" s="4"/>
      <c r="G9" s="4"/>
      <c r="H9" s="4"/>
      <c r="I9" s="5"/>
      <c r="J9" s="6"/>
      <c r="K9" s="5"/>
    </row>
    <row r="10" spans="1:11" x14ac:dyDescent="0.2">
      <c r="A10" s="2"/>
      <c r="B10" s="4"/>
      <c r="C10" s="2"/>
      <c r="D10" s="4"/>
      <c r="E10" s="4"/>
      <c r="F10" s="4"/>
      <c r="G10" s="4"/>
      <c r="H10" s="4"/>
      <c r="I10" s="6"/>
      <c r="J10" s="6"/>
      <c r="K10" s="6"/>
    </row>
    <row r="11" spans="1:11" x14ac:dyDescent="0.2">
      <c r="A11" s="2"/>
      <c r="B11" s="4"/>
      <c r="C11" s="2"/>
      <c r="D11" s="4"/>
      <c r="E11" s="4"/>
      <c r="F11" s="4"/>
      <c r="G11" s="4"/>
      <c r="H11" s="4"/>
      <c r="I11" s="5"/>
      <c r="J11" s="6"/>
      <c r="K11" s="5"/>
    </row>
    <row r="12" spans="1:11" x14ac:dyDescent="0.2">
      <c r="A12" s="2"/>
      <c r="B12" s="4"/>
      <c r="C12" s="2"/>
      <c r="D12" s="4"/>
      <c r="E12" s="4"/>
      <c r="F12" s="4"/>
      <c r="G12" s="4"/>
      <c r="H12" s="4"/>
      <c r="I12" s="6"/>
      <c r="J12" s="6"/>
      <c r="K12" s="6"/>
    </row>
    <row r="13" spans="1:11" x14ac:dyDescent="0.2">
      <c r="A13" s="2"/>
      <c r="B13" s="4"/>
      <c r="C13" s="2"/>
      <c r="D13" s="4"/>
      <c r="E13" s="4"/>
      <c r="F13" s="4"/>
      <c r="G13" s="4"/>
      <c r="H13" s="4"/>
      <c r="I13" s="5"/>
      <c r="J13" s="6"/>
      <c r="K13" s="5"/>
    </row>
    <row r="14" spans="1:11" x14ac:dyDescent="0.2">
      <c r="A14" s="2"/>
      <c r="B14" s="4"/>
      <c r="C14" s="4"/>
      <c r="D14" s="4"/>
      <c r="E14" s="4"/>
      <c r="F14" s="4"/>
      <c r="G14" s="4"/>
      <c r="H14" s="4"/>
      <c r="I14" s="6"/>
      <c r="J14" s="6"/>
      <c r="K14" s="6"/>
    </row>
    <row r="15" spans="1:11" x14ac:dyDescent="0.2">
      <c r="A15" s="2"/>
      <c r="B15" s="4"/>
      <c r="C15" s="4"/>
      <c r="D15" s="4"/>
      <c r="E15" s="4"/>
      <c r="F15" s="4"/>
      <c r="G15" s="4"/>
      <c r="H15" s="4"/>
      <c r="I15" s="5"/>
      <c r="J15" s="7"/>
      <c r="K15" s="5"/>
    </row>
    <row r="16" spans="1:11" x14ac:dyDescent="0.2">
      <c r="A16" s="2"/>
      <c r="B16" s="4"/>
      <c r="C16" s="4"/>
      <c r="D16" s="4"/>
      <c r="E16" s="4"/>
      <c r="F16" s="4"/>
      <c r="G16" s="4"/>
      <c r="H16" s="4"/>
      <c r="I16" s="8"/>
      <c r="J16" s="8"/>
      <c r="K16" s="8"/>
    </row>
    <row r="17" spans="1:11" x14ac:dyDescent="0.2">
      <c r="A17" s="2"/>
      <c r="B17" s="4"/>
      <c r="C17" s="5"/>
      <c r="D17" s="4"/>
      <c r="E17" s="4"/>
      <c r="F17" s="4"/>
      <c r="G17" s="4"/>
      <c r="H17" s="4"/>
      <c r="I17" s="9"/>
      <c r="J17" s="4"/>
      <c r="K17" s="8"/>
    </row>
    <row r="18" spans="1:11" x14ac:dyDescent="0.2">
      <c r="A18" s="2"/>
      <c r="B18" s="10"/>
      <c r="C18" s="10"/>
      <c r="D18" s="10"/>
      <c r="E18" s="10"/>
      <c r="F18" s="10"/>
      <c r="G18" s="10"/>
      <c r="H18" s="10"/>
      <c r="I18" s="11"/>
      <c r="J18" s="11"/>
      <c r="K18" s="11"/>
    </row>
    <row r="19" spans="1:11" x14ac:dyDescent="0.2">
      <c r="A19" s="2"/>
      <c r="B19" s="62"/>
      <c r="C19" s="62"/>
      <c r="D19" s="62"/>
      <c r="E19" s="10"/>
      <c r="F19" s="10"/>
      <c r="G19" s="10"/>
      <c r="H19" s="10"/>
      <c r="I19" s="12"/>
      <c r="J19" s="13"/>
      <c r="K19" s="11"/>
    </row>
    <row r="20" spans="1:11" x14ac:dyDescent="0.2">
      <c r="A20" s="2"/>
      <c r="B20" s="10"/>
      <c r="C20" s="10"/>
      <c r="D20" s="10"/>
      <c r="E20" s="10"/>
      <c r="F20" s="10"/>
      <c r="G20" s="10"/>
      <c r="H20" s="14"/>
      <c r="I20" s="12"/>
      <c r="J20" s="12"/>
      <c r="K20" s="12"/>
    </row>
    <row r="21" spans="1:11" x14ac:dyDescent="0.2">
      <c r="A21" s="2"/>
      <c r="B21" s="10"/>
      <c r="C21" s="10"/>
      <c r="D21" s="10"/>
      <c r="E21" s="56"/>
      <c r="F21" s="57"/>
      <c r="G21" s="57"/>
      <c r="H21" s="15"/>
      <c r="I21" s="12"/>
      <c r="J21" s="12"/>
      <c r="K21" s="12"/>
    </row>
    <row r="22" spans="1:11" x14ac:dyDescent="0.2">
      <c r="A22" s="2"/>
      <c r="B22" s="10"/>
      <c r="C22" s="10"/>
      <c r="D22" s="10"/>
      <c r="E22" s="58"/>
      <c r="F22" s="58"/>
      <c r="G22" s="58"/>
      <c r="H22" s="10"/>
      <c r="I22" s="12"/>
      <c r="J22" s="12"/>
      <c r="K22" s="12"/>
    </row>
    <row r="23" spans="1:11" ht="14.25" x14ac:dyDescent="0.2">
      <c r="A23" s="2"/>
      <c r="B23" s="2"/>
      <c r="C23" s="2"/>
      <c r="D23" s="47" t="s">
        <v>15</v>
      </c>
      <c r="E23" s="2"/>
      <c r="F23" s="2"/>
      <c r="G23" s="2"/>
      <c r="H23" s="2"/>
      <c r="I23" s="2"/>
      <c r="J23" s="2"/>
      <c r="K23" s="2"/>
    </row>
  </sheetData>
  <sheetProtection selectLockedCells="1" selectUnlockedCells="1"/>
  <mergeCells count="6">
    <mergeCell ref="E21:G21"/>
    <mergeCell ref="E22:G22"/>
    <mergeCell ref="B2:K2"/>
    <mergeCell ref="B3:K3"/>
    <mergeCell ref="B4:K4"/>
    <mergeCell ref="B19:D19"/>
  </mergeCells>
  <phoneticPr fontId="31" type="noConversion"/>
  <hyperlinks>
    <hyperlink ref="D23" location="Principal!I7" display="Página Inicial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/>
  <dimension ref="B3:O7"/>
  <sheetViews>
    <sheetView showGridLines="0" showRowColHeaders="0" showZeros="0" showOutlineSymbols="0" zoomScale="85" workbookViewId="0">
      <pane ySplit="35" topLeftCell="A75" activePane="bottomLeft" state="frozen"/>
      <selection pane="bottomLeft" activeCell="N3" sqref="N3"/>
    </sheetView>
  </sheetViews>
  <sheetFormatPr defaultRowHeight="12.75" x14ac:dyDescent="0.2"/>
  <cols>
    <col min="1" max="13" width="9.140625" style="3"/>
    <col min="14" max="14" width="12" style="3" bestFit="1" customWidth="1"/>
    <col min="15" max="16384" width="9.140625" style="3"/>
  </cols>
  <sheetData>
    <row r="3" spans="2:15" ht="15" x14ac:dyDescent="0.2">
      <c r="N3" s="50" t="s">
        <v>15</v>
      </c>
      <c r="O3" s="51"/>
    </row>
    <row r="6" spans="2:15" ht="26.25" x14ac:dyDescent="0.4">
      <c r="B6" s="16" t="s">
        <v>41</v>
      </c>
    </row>
    <row r="7" spans="2:15" ht="26.25" x14ac:dyDescent="0.4">
      <c r="B7" s="16" t="s">
        <v>3</v>
      </c>
    </row>
  </sheetData>
  <phoneticPr fontId="31" type="noConversion"/>
  <hyperlinks>
    <hyperlink ref="N3" location="Principal!I9" display="Página Inicial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 sizeWithCells="1">
              <from>
                <xdr:col>3</xdr:col>
                <xdr:colOff>104775</xdr:colOff>
                <xdr:row>27</xdr:row>
                <xdr:rowOff>85725</xdr:rowOff>
              </from>
              <to>
                <xdr:col>13</xdr:col>
                <xdr:colOff>152400</xdr:colOff>
                <xdr:row>35</xdr:row>
                <xdr:rowOff>0</xdr:rowOff>
              </to>
            </anchor>
          </objectPr>
        </oleObject>
      </mc:Choice>
      <mc:Fallback>
        <oleObject progId="Equation.3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7:P30"/>
  <sheetViews>
    <sheetView showGridLines="0" workbookViewId="0">
      <pane ySplit="34" topLeftCell="A35" activePane="bottomLeft" state="frozen"/>
      <selection pane="bottomLeft" activeCell="O10" sqref="O10"/>
    </sheetView>
  </sheetViews>
  <sheetFormatPr defaultRowHeight="12.75" x14ac:dyDescent="0.2"/>
  <cols>
    <col min="1" max="16384" width="9.140625" style="3"/>
  </cols>
  <sheetData>
    <row r="7" spans="2:16" ht="14.25" x14ac:dyDescent="0.2">
      <c r="B7" s="49"/>
      <c r="C7" s="49"/>
      <c r="D7" s="49"/>
      <c r="E7" s="49"/>
    </row>
    <row r="8" spans="2:16" ht="14.25" x14ac:dyDescent="0.2">
      <c r="B8" s="49"/>
      <c r="C8" s="49"/>
      <c r="D8" s="49"/>
      <c r="E8" s="49"/>
    </row>
    <row r="9" spans="2:16" ht="14.25" x14ac:dyDescent="0.2">
      <c r="B9" s="49"/>
      <c r="C9" s="49"/>
      <c r="D9" s="49"/>
      <c r="E9" s="49"/>
    </row>
    <row r="10" spans="2:16" ht="14.25" x14ac:dyDescent="0.2">
      <c r="B10" s="49"/>
      <c r="C10" s="49"/>
      <c r="D10" s="49"/>
      <c r="E10" s="49"/>
      <c r="O10" s="47" t="s">
        <v>15</v>
      </c>
      <c r="P10" s="49"/>
    </row>
    <row r="11" spans="2:16" ht="14.25" x14ac:dyDescent="0.2">
      <c r="B11" s="49"/>
      <c r="C11" s="49"/>
      <c r="D11" s="49"/>
      <c r="E11" s="49"/>
    </row>
    <row r="12" spans="2:16" ht="14.25" x14ac:dyDescent="0.2">
      <c r="B12" s="49"/>
      <c r="C12" s="49"/>
      <c r="D12" s="49"/>
      <c r="E12" s="49"/>
    </row>
    <row r="13" spans="2:16" ht="14.25" x14ac:dyDescent="0.2">
      <c r="B13" s="49"/>
      <c r="C13" s="49"/>
      <c r="D13" s="49"/>
      <c r="E13" s="49"/>
    </row>
    <row r="14" spans="2:16" ht="14.25" x14ac:dyDescent="0.2">
      <c r="B14" s="49"/>
      <c r="C14" s="49"/>
      <c r="D14" s="49"/>
      <c r="E14" s="49"/>
    </row>
    <row r="15" spans="2:16" ht="14.25" x14ac:dyDescent="0.2">
      <c r="B15" s="49"/>
      <c r="C15" s="49"/>
      <c r="D15" s="49"/>
      <c r="E15" s="49"/>
    </row>
    <row r="16" spans="2:16" ht="14.25" x14ac:dyDescent="0.2">
      <c r="B16" s="49"/>
      <c r="C16" s="49"/>
      <c r="D16" s="49"/>
      <c r="E16" s="49"/>
    </row>
    <row r="17" spans="2:5" ht="14.25" x14ac:dyDescent="0.2">
      <c r="B17" s="49"/>
      <c r="C17" s="49"/>
      <c r="D17" s="49"/>
      <c r="E17" s="49"/>
    </row>
    <row r="18" spans="2:5" ht="14.25" x14ac:dyDescent="0.2">
      <c r="B18" s="49"/>
      <c r="C18" s="49"/>
      <c r="D18" s="49"/>
      <c r="E18" s="49"/>
    </row>
    <row r="19" spans="2:5" ht="14.25" x14ac:dyDescent="0.2">
      <c r="B19" s="49"/>
      <c r="C19" s="49"/>
      <c r="D19" s="49"/>
      <c r="E19" s="49"/>
    </row>
    <row r="20" spans="2:5" ht="14.25" x14ac:dyDescent="0.2">
      <c r="B20" s="49"/>
      <c r="C20" s="49"/>
      <c r="D20" s="49"/>
      <c r="E20" s="49"/>
    </row>
    <row r="21" spans="2:5" ht="14.25" x14ac:dyDescent="0.2">
      <c r="B21" s="49"/>
      <c r="C21" s="49"/>
      <c r="D21" s="49"/>
      <c r="E21" s="49"/>
    </row>
    <row r="22" spans="2:5" ht="14.25" x14ac:dyDescent="0.2">
      <c r="B22" s="49"/>
      <c r="C22" s="49"/>
      <c r="D22" s="49"/>
      <c r="E22" s="49"/>
    </row>
    <row r="23" spans="2:5" ht="14.25" x14ac:dyDescent="0.2">
      <c r="B23" s="49"/>
      <c r="C23" s="49"/>
      <c r="D23" s="49"/>
      <c r="E23" s="49"/>
    </row>
    <row r="24" spans="2:5" ht="14.25" x14ac:dyDescent="0.2">
      <c r="B24" s="49"/>
      <c r="C24" s="49"/>
      <c r="D24" s="49"/>
      <c r="E24" s="49"/>
    </row>
    <row r="25" spans="2:5" ht="14.25" x14ac:dyDescent="0.2">
      <c r="B25" s="49"/>
      <c r="C25" s="49"/>
      <c r="D25" s="49"/>
      <c r="E25" s="49"/>
    </row>
    <row r="26" spans="2:5" ht="14.25" x14ac:dyDescent="0.2">
      <c r="B26" s="49"/>
      <c r="C26" s="49"/>
      <c r="D26" s="49"/>
      <c r="E26" s="49"/>
    </row>
    <row r="27" spans="2:5" ht="14.25" x14ac:dyDescent="0.2">
      <c r="B27" s="49"/>
      <c r="C27" s="49"/>
      <c r="D27" s="49"/>
      <c r="E27" s="49"/>
    </row>
    <row r="28" spans="2:5" ht="14.25" x14ac:dyDescent="0.2">
      <c r="B28" s="49"/>
      <c r="C28" s="49"/>
      <c r="D28" s="49"/>
      <c r="E28" s="49"/>
    </row>
    <row r="29" spans="2:5" ht="14.25" x14ac:dyDescent="0.2">
      <c r="B29" s="49"/>
      <c r="C29" s="49"/>
      <c r="D29" s="49"/>
      <c r="E29" s="49"/>
    </row>
    <row r="30" spans="2:5" ht="14.25" x14ac:dyDescent="0.2">
      <c r="B30" s="49"/>
      <c r="C30" s="49"/>
      <c r="D30" s="49"/>
      <c r="E30" s="49"/>
    </row>
  </sheetData>
  <phoneticPr fontId="31" type="noConversion"/>
  <hyperlinks>
    <hyperlink ref="O10" location="Principal!A1" display="Página Inicial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1266" r:id="rId4">
          <objectPr defaultSize="0" autoPict="0" r:id="rId5">
            <anchor moveWithCells="1" sizeWithCells="1">
              <from>
                <xdr:col>5</xdr:col>
                <xdr:colOff>161925</xdr:colOff>
                <xdr:row>2</xdr:row>
                <xdr:rowOff>85725</xdr:rowOff>
              </from>
              <to>
                <xdr:col>6</xdr:col>
                <xdr:colOff>581025</xdr:colOff>
                <xdr:row>4</xdr:row>
                <xdr:rowOff>152400</xdr:rowOff>
              </to>
            </anchor>
          </objectPr>
        </oleObject>
      </mc:Choice>
      <mc:Fallback>
        <oleObject progId="Equation.3" shapeId="11266" r:id="rId4"/>
      </mc:Fallback>
    </mc:AlternateContent>
    <mc:AlternateContent xmlns:mc="http://schemas.openxmlformats.org/markup-compatibility/2006">
      <mc:Choice Requires="x14">
        <oleObject progId="Equation.3" shapeId="11269" r:id="rId6">
          <objectPr defaultSize="0" autoPict="0" r:id="rId7">
            <anchor moveWithCells="1" sizeWithCells="1">
              <from>
                <xdr:col>1</xdr:col>
                <xdr:colOff>400050</xdr:colOff>
                <xdr:row>4</xdr:row>
                <xdr:rowOff>76200</xdr:rowOff>
              </from>
              <to>
                <xdr:col>5</xdr:col>
                <xdr:colOff>76200</xdr:colOff>
                <xdr:row>26</xdr:row>
                <xdr:rowOff>123825</xdr:rowOff>
              </to>
            </anchor>
          </objectPr>
        </oleObject>
      </mc:Choice>
      <mc:Fallback>
        <oleObject progId="Equation.3" shapeId="11269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2:I20"/>
  <sheetViews>
    <sheetView showGridLines="0" showRowColHeaders="0" showZeros="0" showOutlineSymbols="0" workbookViewId="0">
      <selection activeCell="H4" sqref="H4"/>
    </sheetView>
  </sheetViews>
  <sheetFormatPr defaultRowHeight="12.75" x14ac:dyDescent="0.2"/>
  <cols>
    <col min="1" max="2" width="9.140625" style="3"/>
    <col min="3" max="3" width="41.140625" style="3" bestFit="1" customWidth="1"/>
    <col min="4" max="4" width="24.140625" style="3" customWidth="1"/>
    <col min="5" max="16384" width="9.140625" style="3"/>
  </cols>
  <sheetData>
    <row r="2" spans="3:9" ht="14.25" x14ac:dyDescent="0.2">
      <c r="H2" s="48" t="s">
        <v>15</v>
      </c>
      <c r="I2" s="49"/>
    </row>
    <row r="3" spans="3:9" ht="14.25" x14ac:dyDescent="0.2">
      <c r="H3" s="49"/>
      <c r="I3" s="49"/>
    </row>
    <row r="4" spans="3:9" ht="22.5" x14ac:dyDescent="0.3">
      <c r="C4" s="63" t="s">
        <v>8</v>
      </c>
      <c r="D4" s="64"/>
      <c r="H4" s="48" t="s">
        <v>44</v>
      </c>
      <c r="I4" s="49"/>
    </row>
    <row r="6" spans="3:9" ht="20.25" x14ac:dyDescent="0.3">
      <c r="C6" s="18" t="s">
        <v>7</v>
      </c>
      <c r="D6" s="52">
        <v>2</v>
      </c>
    </row>
    <row r="7" spans="3:9" ht="20.25" x14ac:dyDescent="0.3">
      <c r="C7" s="19"/>
      <c r="D7" s="20"/>
    </row>
    <row r="8" spans="3:9" ht="20.25" x14ac:dyDescent="0.3">
      <c r="C8" s="18" t="s">
        <v>5</v>
      </c>
      <c r="D8" s="53">
        <v>3</v>
      </c>
    </row>
    <row r="9" spans="3:9" ht="20.25" x14ac:dyDescent="0.3">
      <c r="C9" s="19"/>
      <c r="D9" s="21"/>
    </row>
    <row r="10" spans="3:9" ht="20.25" x14ac:dyDescent="0.3">
      <c r="C10" s="18" t="s">
        <v>6</v>
      </c>
      <c r="D10" s="54">
        <f>IF(D6="","",LOG(D8,D6))</f>
        <v>1.5849625007211563</v>
      </c>
    </row>
    <row r="20" spans="2:2" x14ac:dyDescent="0.2">
      <c r="B20" s="22"/>
    </row>
  </sheetData>
  <mergeCells count="1">
    <mergeCell ref="C4:D4"/>
  </mergeCells>
  <phoneticPr fontId="31" type="noConversion"/>
  <hyperlinks>
    <hyperlink ref="H2" location="Principal!I11" display="Página Inicial"/>
    <hyperlink ref="H4" location="Gráfico!A1" display="Gráfico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R26"/>
  <sheetViews>
    <sheetView showGridLines="0" showRowColHeaders="0" showZeros="0" showOutlineSymbols="0" zoomScale="55" workbookViewId="0">
      <pane ySplit="56" topLeftCell="A75" activePane="bottomLeft" state="frozen"/>
      <selection pane="bottomLeft" activeCell="R2" sqref="R2"/>
    </sheetView>
  </sheetViews>
  <sheetFormatPr defaultRowHeight="12.75" x14ac:dyDescent="0.2"/>
  <cols>
    <col min="1" max="7" width="9.140625" style="3"/>
    <col min="8" max="8" width="15.28515625" style="3" customWidth="1"/>
    <col min="9" max="9" width="68" style="3" bestFit="1" customWidth="1"/>
    <col min="10" max="10" width="13.85546875" style="3" bestFit="1" customWidth="1"/>
    <col min="11" max="17" width="9.140625" style="3"/>
    <col min="18" max="18" width="51.28515625" style="3" bestFit="1" customWidth="1"/>
    <col min="19" max="16384" width="9.140625" style="3"/>
  </cols>
  <sheetData>
    <row r="2" spans="4:18" ht="30.75" x14ac:dyDescent="0.4">
      <c r="I2" s="25" t="s">
        <v>12</v>
      </c>
      <c r="R2" s="43" t="s">
        <v>15</v>
      </c>
    </row>
    <row r="3" spans="4:18" ht="30.75" x14ac:dyDescent="0.4">
      <c r="I3" s="25" t="s">
        <v>13</v>
      </c>
      <c r="J3" s="26">
        <f>G7</f>
        <v>2</v>
      </c>
    </row>
    <row r="6" spans="4:18" x14ac:dyDescent="0.2">
      <c r="D6" s="22"/>
      <c r="F6" s="3" t="s">
        <v>9</v>
      </c>
      <c r="G6" s="3" t="s">
        <v>10</v>
      </c>
      <c r="H6" s="3" t="s">
        <v>11</v>
      </c>
    </row>
    <row r="7" spans="4:18" x14ac:dyDescent="0.2">
      <c r="F7" s="3">
        <f>Calculadora!D8</f>
        <v>3</v>
      </c>
      <c r="G7" s="3">
        <f>Calculadora!D6</f>
        <v>2</v>
      </c>
      <c r="H7" s="3">
        <f>LOG(F7,G7)</f>
        <v>1.5849625007211563</v>
      </c>
    </row>
    <row r="8" spans="4:18" x14ac:dyDescent="0.2">
      <c r="F8" s="3">
        <f>F7+1</f>
        <v>4</v>
      </c>
      <c r="G8" s="3">
        <f>$G$7</f>
        <v>2</v>
      </c>
      <c r="H8" s="3">
        <f t="shared" ref="H8:H26" si="0">LOG(F8,G8)</f>
        <v>2</v>
      </c>
    </row>
    <row r="9" spans="4:18" x14ac:dyDescent="0.2">
      <c r="F9" s="3">
        <f t="shared" ref="F9:F26" si="1">F8+1</f>
        <v>5</v>
      </c>
      <c r="G9" s="3">
        <f t="shared" ref="G9:G26" si="2">$G$7</f>
        <v>2</v>
      </c>
      <c r="H9" s="3">
        <f t="shared" si="0"/>
        <v>2.3219280948873622</v>
      </c>
    </row>
    <row r="10" spans="4:18" x14ac:dyDescent="0.2">
      <c r="F10" s="3">
        <f t="shared" si="1"/>
        <v>6</v>
      </c>
      <c r="G10" s="3">
        <f t="shared" si="2"/>
        <v>2</v>
      </c>
      <c r="H10" s="3">
        <f t="shared" si="0"/>
        <v>2.5849625007211561</v>
      </c>
    </row>
    <row r="11" spans="4:18" x14ac:dyDescent="0.2">
      <c r="F11" s="3">
        <f t="shared" si="1"/>
        <v>7</v>
      </c>
      <c r="G11" s="3">
        <f t="shared" si="2"/>
        <v>2</v>
      </c>
      <c r="H11" s="3">
        <f t="shared" si="0"/>
        <v>2.8073549220576042</v>
      </c>
    </row>
    <row r="12" spans="4:18" x14ac:dyDescent="0.2">
      <c r="F12" s="3">
        <f t="shared" si="1"/>
        <v>8</v>
      </c>
      <c r="G12" s="3">
        <f t="shared" si="2"/>
        <v>2</v>
      </c>
      <c r="H12" s="3">
        <f t="shared" si="0"/>
        <v>3</v>
      </c>
    </row>
    <row r="13" spans="4:18" x14ac:dyDescent="0.2">
      <c r="F13" s="3">
        <f t="shared" si="1"/>
        <v>9</v>
      </c>
      <c r="G13" s="3">
        <f t="shared" si="2"/>
        <v>2</v>
      </c>
      <c r="H13" s="3">
        <f t="shared" si="0"/>
        <v>3.1699250014423126</v>
      </c>
    </row>
    <row r="14" spans="4:18" x14ac:dyDescent="0.2">
      <c r="F14" s="3">
        <f t="shared" si="1"/>
        <v>10</v>
      </c>
      <c r="G14" s="3">
        <f t="shared" si="2"/>
        <v>2</v>
      </c>
      <c r="H14" s="3">
        <f t="shared" si="0"/>
        <v>3.3219280948873626</v>
      </c>
    </row>
    <row r="15" spans="4:18" x14ac:dyDescent="0.2">
      <c r="F15" s="3">
        <f t="shared" si="1"/>
        <v>11</v>
      </c>
      <c r="G15" s="3">
        <f t="shared" si="2"/>
        <v>2</v>
      </c>
      <c r="H15" s="3">
        <f t="shared" si="0"/>
        <v>3.4594316186372978</v>
      </c>
    </row>
    <row r="16" spans="4:18" x14ac:dyDescent="0.2">
      <c r="F16" s="3">
        <f t="shared" si="1"/>
        <v>12</v>
      </c>
      <c r="G16" s="3">
        <f t="shared" si="2"/>
        <v>2</v>
      </c>
      <c r="H16" s="3">
        <f t="shared" si="0"/>
        <v>3.5849625007211565</v>
      </c>
    </row>
    <row r="17" spans="6:8" x14ac:dyDescent="0.2">
      <c r="F17" s="3">
        <f t="shared" si="1"/>
        <v>13</v>
      </c>
      <c r="G17" s="3">
        <f t="shared" si="2"/>
        <v>2</v>
      </c>
      <c r="H17" s="3">
        <f t="shared" si="0"/>
        <v>3.7004397181410922</v>
      </c>
    </row>
    <row r="18" spans="6:8" x14ac:dyDescent="0.2">
      <c r="F18" s="3">
        <f t="shared" si="1"/>
        <v>14</v>
      </c>
      <c r="G18" s="3">
        <f t="shared" si="2"/>
        <v>2</v>
      </c>
      <c r="H18" s="3">
        <f t="shared" si="0"/>
        <v>3.8073549220576037</v>
      </c>
    </row>
    <row r="19" spans="6:8" x14ac:dyDescent="0.2">
      <c r="F19" s="3">
        <f t="shared" si="1"/>
        <v>15</v>
      </c>
      <c r="G19" s="3">
        <f t="shared" si="2"/>
        <v>2</v>
      </c>
      <c r="H19" s="3">
        <f t="shared" si="0"/>
        <v>3.9068905956085187</v>
      </c>
    </row>
    <row r="20" spans="6:8" x14ac:dyDescent="0.2">
      <c r="F20" s="3">
        <f t="shared" si="1"/>
        <v>16</v>
      </c>
      <c r="G20" s="3">
        <f t="shared" si="2"/>
        <v>2</v>
      </c>
      <c r="H20" s="3">
        <f t="shared" si="0"/>
        <v>4</v>
      </c>
    </row>
    <row r="21" spans="6:8" x14ac:dyDescent="0.2">
      <c r="F21" s="3">
        <f t="shared" si="1"/>
        <v>17</v>
      </c>
      <c r="G21" s="3">
        <f t="shared" si="2"/>
        <v>2</v>
      </c>
      <c r="H21" s="3">
        <f t="shared" si="0"/>
        <v>4.08746284125034</v>
      </c>
    </row>
    <row r="22" spans="6:8" x14ac:dyDescent="0.2">
      <c r="F22" s="3">
        <f t="shared" si="1"/>
        <v>18</v>
      </c>
      <c r="G22" s="3">
        <f t="shared" si="2"/>
        <v>2</v>
      </c>
      <c r="H22" s="3">
        <f t="shared" si="0"/>
        <v>4.1699250014423122</v>
      </c>
    </row>
    <row r="23" spans="6:8" x14ac:dyDescent="0.2">
      <c r="F23" s="3">
        <f t="shared" si="1"/>
        <v>19</v>
      </c>
      <c r="G23" s="3">
        <f t="shared" si="2"/>
        <v>2</v>
      </c>
      <c r="H23" s="3">
        <f t="shared" si="0"/>
        <v>4.2479275134435852</v>
      </c>
    </row>
    <row r="24" spans="6:8" x14ac:dyDescent="0.2">
      <c r="F24" s="3">
        <f>F23+1</f>
        <v>20</v>
      </c>
      <c r="G24" s="3">
        <f t="shared" si="2"/>
        <v>2</v>
      </c>
      <c r="H24" s="3">
        <f t="shared" si="0"/>
        <v>4.3219280948873626</v>
      </c>
    </row>
    <row r="25" spans="6:8" x14ac:dyDescent="0.2">
      <c r="F25" s="3">
        <f t="shared" si="1"/>
        <v>21</v>
      </c>
      <c r="G25" s="3">
        <f t="shared" si="2"/>
        <v>2</v>
      </c>
      <c r="H25" s="3">
        <f t="shared" si="0"/>
        <v>4.3923174227787607</v>
      </c>
    </row>
    <row r="26" spans="6:8" x14ac:dyDescent="0.2">
      <c r="F26" s="3">
        <f t="shared" si="1"/>
        <v>22</v>
      </c>
      <c r="G26" s="3">
        <f t="shared" si="2"/>
        <v>2</v>
      </c>
      <c r="H26" s="3">
        <f t="shared" si="0"/>
        <v>4.4594316186372973</v>
      </c>
    </row>
  </sheetData>
  <phoneticPr fontId="31" type="noConversion"/>
  <hyperlinks>
    <hyperlink ref="R2" location="Principal!I13" display="Página Inicial"/>
  </hyperlinks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3"/>
  <sheetViews>
    <sheetView showGridLines="0" showRowColHeaders="0" showZeros="0" showOutlineSymbols="0" workbookViewId="0">
      <pane ySplit="30" topLeftCell="A64" activePane="bottomLeft" state="frozen"/>
      <selection pane="bottomLeft" activeCell="M3" sqref="M3"/>
    </sheetView>
  </sheetViews>
  <sheetFormatPr defaultRowHeight="12.75" x14ac:dyDescent="0.2"/>
  <cols>
    <col min="1" max="16384" width="9.140625" style="3"/>
  </cols>
  <sheetData>
    <row r="1" spans="3:14" ht="23.25" x14ac:dyDescent="0.35">
      <c r="C1" s="24" t="s">
        <v>17</v>
      </c>
    </row>
    <row r="3" spans="3:14" ht="14.25" x14ac:dyDescent="0.2">
      <c r="M3" s="48" t="s">
        <v>15</v>
      </c>
      <c r="N3" s="49"/>
    </row>
  </sheetData>
  <phoneticPr fontId="31" type="noConversion"/>
  <hyperlinks>
    <hyperlink ref="M3" location="Principal!I15" display="Página Inicial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showGridLines="0" showRowColHeaders="0" showZeros="0" tabSelected="1" showOutlineSymbols="0" zoomScale="115" workbookViewId="0">
      <pane ySplit="2" topLeftCell="A3" activePane="bottomLeft" state="frozen"/>
      <selection pane="bottomLeft" activeCell="C1" sqref="C1"/>
    </sheetView>
  </sheetViews>
  <sheetFormatPr defaultRowHeight="12.75" x14ac:dyDescent="0.2"/>
  <cols>
    <col min="1" max="1" width="9.140625" style="3"/>
    <col min="2" max="2" width="14.42578125" style="3" bestFit="1" customWidth="1"/>
    <col min="3" max="3" width="10" style="3" bestFit="1" customWidth="1"/>
    <col min="4" max="4" width="10.42578125" style="3" customWidth="1"/>
    <col min="5" max="5" width="13.7109375" style="3" customWidth="1"/>
    <col min="6" max="16384" width="9.140625" style="3"/>
  </cols>
  <sheetData>
    <row r="1" spans="1:11" x14ac:dyDescent="0.2">
      <c r="A1" s="28">
        <v>0</v>
      </c>
    </row>
    <row r="2" spans="1:11" ht="18.75" x14ac:dyDescent="0.25">
      <c r="A2" s="28">
        <v>0</v>
      </c>
      <c r="B2" s="29" t="s">
        <v>19</v>
      </c>
    </row>
    <row r="3" spans="1:11" x14ac:dyDescent="0.2">
      <c r="A3" s="28">
        <v>0</v>
      </c>
      <c r="K3" s="34" t="s">
        <v>45</v>
      </c>
    </row>
    <row r="4" spans="1:11" ht="17.25" x14ac:dyDescent="0.25">
      <c r="A4" s="28">
        <v>0</v>
      </c>
      <c r="B4" s="30" t="s">
        <v>42</v>
      </c>
    </row>
    <row r="5" spans="1:11" x14ac:dyDescent="0.2">
      <c r="A5" s="28">
        <v>0</v>
      </c>
      <c r="K5" s="34" t="s">
        <v>46</v>
      </c>
    </row>
    <row r="6" spans="1:11" ht="19.5" x14ac:dyDescent="0.3">
      <c r="A6" s="28">
        <v>0</v>
      </c>
      <c r="B6" s="31" t="s">
        <v>20</v>
      </c>
      <c r="E6" s="31" t="s">
        <v>23</v>
      </c>
      <c r="H6" s="31" t="s">
        <v>30</v>
      </c>
      <c r="K6" s="31"/>
    </row>
    <row r="7" spans="1:11" x14ac:dyDescent="0.2">
      <c r="A7" s="28">
        <v>0</v>
      </c>
    </row>
    <row r="8" spans="1:11" x14ac:dyDescent="0.2">
      <c r="A8" s="28">
        <v>0</v>
      </c>
    </row>
    <row r="9" spans="1:11" x14ac:dyDescent="0.2">
      <c r="A9" s="28">
        <v>0</v>
      </c>
    </row>
    <row r="15" spans="1:11" x14ac:dyDescent="0.2">
      <c r="B15" s="32"/>
      <c r="C15" s="33"/>
      <c r="E15" s="32"/>
      <c r="F15" s="33"/>
    </row>
    <row r="17" spans="2:8" ht="19.5" x14ac:dyDescent="0.3">
      <c r="B17" s="31" t="s">
        <v>22</v>
      </c>
      <c r="E17" s="31" t="s">
        <v>24</v>
      </c>
      <c r="H17" s="31" t="s">
        <v>31</v>
      </c>
    </row>
    <row r="26" spans="2:8" x14ac:dyDescent="0.2">
      <c r="B26" s="32"/>
      <c r="C26" s="33"/>
      <c r="E26" s="32"/>
      <c r="F26" s="33"/>
    </row>
    <row r="27" spans="2:8" ht="17.25" x14ac:dyDescent="0.25">
      <c r="B27" s="30" t="s">
        <v>34</v>
      </c>
    </row>
    <row r="29" spans="2:8" ht="15.75" x14ac:dyDescent="0.25">
      <c r="B29" s="31" t="s">
        <v>35</v>
      </c>
      <c r="E29" s="31" t="s">
        <v>36</v>
      </c>
      <c r="H29" s="31" t="s">
        <v>37</v>
      </c>
    </row>
  </sheetData>
  <sheetProtection password="803D" sheet="1" objects="1" scenarios="1"/>
  <phoneticPr fontId="31" type="noConversion"/>
  <hyperlinks>
    <hyperlink ref="K3" location="Principal!A1" display="Página Principal"/>
    <hyperlink ref="K5" location="Resultado!A1" display="Resultado"/>
  </hyperlinks>
  <pageMargins left="0.78740157499999996" right="0.78740157499999996" top="0.984251969" bottom="0.984251969" header="0.49212598499999999" footer="0.49212598499999999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Group Box 1">
              <controlPr defaultSize="0" autoFill="0" autoPict="0">
                <anchor moveWithCells="1">
                  <from>
                    <xdr:col>1</xdr:col>
                    <xdr:colOff>47625</xdr:colOff>
                    <xdr:row>6</xdr:row>
                    <xdr:rowOff>95250</xdr:rowOff>
                  </from>
                  <to>
                    <xdr:col>2</xdr:col>
                    <xdr:colOff>581025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Option Button 2">
              <controlPr defaultSize="0" autoFill="0" autoLine="0" autoPict="0">
                <anchor moveWithCells="1">
                  <from>
                    <xdr:col>1</xdr:col>
                    <xdr:colOff>161925</xdr:colOff>
                    <xdr:row>7</xdr:row>
                    <xdr:rowOff>57150</xdr:rowOff>
                  </from>
                  <to>
                    <xdr:col>2</xdr:col>
                    <xdr:colOff>219075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Option Button 3">
              <controlPr defaultSize="0" autoFill="0" autoLine="0" autoPict="0">
                <anchor moveWithCells="1">
                  <from>
                    <xdr:col>1</xdr:col>
                    <xdr:colOff>152400</xdr:colOff>
                    <xdr:row>8</xdr:row>
                    <xdr:rowOff>152400</xdr:rowOff>
                  </from>
                  <to>
                    <xdr:col>2</xdr:col>
                    <xdr:colOff>209550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Option Button 4">
              <controlPr defaultSize="0" autoFill="0" autoLine="0" autoPict="0">
                <anchor moveWithCells="1">
                  <from>
                    <xdr:col>1</xdr:col>
                    <xdr:colOff>152400</xdr:colOff>
                    <xdr:row>10</xdr:row>
                    <xdr:rowOff>76200</xdr:rowOff>
                  </from>
                  <to>
                    <xdr:col>2</xdr:col>
                    <xdr:colOff>209550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Option Button 5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38100</xdr:rowOff>
                  </from>
                  <to>
                    <xdr:col>2</xdr:col>
                    <xdr:colOff>209550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Group Box 6">
              <controlPr defaultSize="0" autoFill="0" autoPict="0">
                <anchor moveWithCells="1">
                  <from>
                    <xdr:col>1</xdr:col>
                    <xdr:colOff>19050</xdr:colOff>
                    <xdr:row>17</xdr:row>
                    <xdr:rowOff>152400</xdr:rowOff>
                  </from>
                  <to>
                    <xdr:col>2</xdr:col>
                    <xdr:colOff>552450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Option Button 7">
              <controlPr defaultSize="0" autoFill="0" autoLine="0" autoPict="0">
                <anchor moveWithCells="1">
                  <from>
                    <xdr:col>1</xdr:col>
                    <xdr:colOff>123825</xdr:colOff>
                    <xdr:row>18</xdr:row>
                    <xdr:rowOff>142875</xdr:rowOff>
                  </from>
                  <to>
                    <xdr:col>2</xdr:col>
                    <xdr:colOff>180975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Option Button 8">
              <controlPr defaultSize="0" autoFill="0" autoLine="0" autoPict="0">
                <anchor moveWithCells="1">
                  <from>
                    <xdr:col>1</xdr:col>
                    <xdr:colOff>114300</xdr:colOff>
                    <xdr:row>20</xdr:row>
                    <xdr:rowOff>57150</xdr:rowOff>
                  </from>
                  <to>
                    <xdr:col>2</xdr:col>
                    <xdr:colOff>171450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Option Button 9">
              <controlPr defaultSize="0" autoFill="0" autoLine="0" autoPict="0">
                <anchor moveWithCells="1">
                  <from>
                    <xdr:col>1</xdr:col>
                    <xdr:colOff>114300</xdr:colOff>
                    <xdr:row>21</xdr:row>
                    <xdr:rowOff>133350</xdr:rowOff>
                  </from>
                  <to>
                    <xdr:col>2</xdr:col>
                    <xdr:colOff>171450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Option Button 10">
              <controlPr defaultSize="0" autoFill="0" autoLine="0" autoPict="0">
                <anchor moveWithCells="1">
                  <from>
                    <xdr:col>1</xdr:col>
                    <xdr:colOff>114300</xdr:colOff>
                    <xdr:row>23</xdr:row>
                    <xdr:rowOff>47625</xdr:rowOff>
                  </from>
                  <to>
                    <xdr:col>2</xdr:col>
                    <xdr:colOff>228600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3" name="Group Box 11">
              <controlPr defaultSize="0" autoFill="0" autoPict="0">
                <anchor moveWithCells="1">
                  <from>
                    <xdr:col>4</xdr:col>
                    <xdr:colOff>76200</xdr:colOff>
                    <xdr:row>6</xdr:row>
                    <xdr:rowOff>104775</xdr:rowOff>
                  </from>
                  <to>
                    <xdr:col>5</xdr:col>
                    <xdr:colOff>533400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4" name="Option Button 12">
              <controlPr defaultSize="0" autoFill="0" autoLine="0" autoPict="0">
                <anchor moveWithCells="1">
                  <from>
                    <xdr:col>4</xdr:col>
                    <xdr:colOff>123825</xdr:colOff>
                    <xdr:row>7</xdr:row>
                    <xdr:rowOff>57150</xdr:rowOff>
                  </from>
                  <to>
                    <xdr:col>5</xdr:col>
                    <xdr:colOff>285750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5" name="Option Button 13">
              <controlPr defaultSize="0" autoFill="0" autoLine="0" autoPict="0">
                <anchor moveWithCells="1">
                  <from>
                    <xdr:col>4</xdr:col>
                    <xdr:colOff>114300</xdr:colOff>
                    <xdr:row>8</xdr:row>
                    <xdr:rowOff>123825</xdr:rowOff>
                  </from>
                  <to>
                    <xdr:col>5</xdr:col>
                    <xdr:colOff>276225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6" name="Option Button 14">
              <controlPr defaultSize="0" autoFill="0" autoLine="0" autoPict="0">
                <anchor moveWithCells="1">
                  <from>
                    <xdr:col>4</xdr:col>
                    <xdr:colOff>114300</xdr:colOff>
                    <xdr:row>10</xdr:row>
                    <xdr:rowOff>38100</xdr:rowOff>
                  </from>
                  <to>
                    <xdr:col>5</xdr:col>
                    <xdr:colOff>276225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7" name="Option Button 15">
              <controlPr defaultSize="0" autoFill="0" autoLine="0" autoPict="0">
                <anchor moveWithCells="1">
                  <from>
                    <xdr:col>4</xdr:col>
                    <xdr:colOff>114300</xdr:colOff>
                    <xdr:row>11</xdr:row>
                    <xdr:rowOff>123825</xdr:rowOff>
                  </from>
                  <to>
                    <xdr:col>5</xdr:col>
                    <xdr:colOff>276225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8" name="Group Box 16">
              <controlPr defaultSize="0" autoFill="0" autoPict="0">
                <anchor moveWithCells="1">
                  <from>
                    <xdr:col>4</xdr:col>
                    <xdr:colOff>66675</xdr:colOff>
                    <xdr:row>18</xdr:row>
                    <xdr:rowOff>0</xdr:rowOff>
                  </from>
                  <to>
                    <xdr:col>5</xdr:col>
                    <xdr:colOff>552450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9" name="Option Button 17">
              <controlPr defaultSize="0" autoFill="0" autoLine="0" autoPict="0">
                <anchor moveWithCells="1">
                  <from>
                    <xdr:col>4</xdr:col>
                    <xdr:colOff>104775</xdr:colOff>
                    <xdr:row>18</xdr:row>
                    <xdr:rowOff>133350</xdr:rowOff>
                  </from>
                  <to>
                    <xdr:col>5</xdr:col>
                    <xdr:colOff>266700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0" name="Option Button 18">
              <controlPr defaultSize="0" autoFill="0" autoLine="0" autoPict="0">
                <anchor moveWithCells="1">
                  <from>
                    <xdr:col>4</xdr:col>
                    <xdr:colOff>104775</xdr:colOff>
                    <xdr:row>20</xdr:row>
                    <xdr:rowOff>47625</xdr:rowOff>
                  </from>
                  <to>
                    <xdr:col>5</xdr:col>
                    <xdr:colOff>266700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1" name="Option Button 19">
              <controlPr defaultSize="0" autoFill="0" autoLine="0" autoPict="0">
                <anchor moveWithCells="1">
                  <from>
                    <xdr:col>4</xdr:col>
                    <xdr:colOff>104775</xdr:colOff>
                    <xdr:row>21</xdr:row>
                    <xdr:rowOff>114300</xdr:rowOff>
                  </from>
                  <to>
                    <xdr:col>5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2" name="Option Button 20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28575</xdr:rowOff>
                  </from>
                  <to>
                    <xdr:col>5</xdr:col>
                    <xdr:colOff>276225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Group Box 21">
              <controlPr defaultSize="0" autoFill="0" autoPict="0">
                <anchor moveWithCells="1">
                  <from>
                    <xdr:col>7</xdr:col>
                    <xdr:colOff>47625</xdr:colOff>
                    <xdr:row>6</xdr:row>
                    <xdr:rowOff>85725</xdr:rowOff>
                  </from>
                  <to>
                    <xdr:col>9</xdr:col>
                    <xdr:colOff>142875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Option Button 22">
              <controlPr defaultSize="0" autoFill="0" autoLine="0" autoPict="0">
                <anchor moveWithCells="1">
                  <from>
                    <xdr:col>7</xdr:col>
                    <xdr:colOff>104775</xdr:colOff>
                    <xdr:row>7</xdr:row>
                    <xdr:rowOff>38100</xdr:rowOff>
                  </from>
                  <to>
                    <xdr:col>8</xdr:col>
                    <xdr:colOff>571500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Option Button 23">
              <controlPr defaultSize="0" autoFill="0" autoLine="0" autoPict="0">
                <anchor moveWithCells="1">
                  <from>
                    <xdr:col>7</xdr:col>
                    <xdr:colOff>114300</xdr:colOff>
                    <xdr:row>8</xdr:row>
                    <xdr:rowOff>104775</xdr:rowOff>
                  </from>
                  <to>
                    <xdr:col>8</xdr:col>
                    <xdr:colOff>581025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Option Button 24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19050</xdr:rowOff>
                  </from>
                  <to>
                    <xdr:col>8</xdr:col>
                    <xdr:colOff>590550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7" name="Option Button 25">
              <controlPr defaultSize="0" autoFill="0" autoLine="0" autoPict="0">
                <anchor moveWithCells="1">
                  <from>
                    <xdr:col>7</xdr:col>
                    <xdr:colOff>133350</xdr:colOff>
                    <xdr:row>11</xdr:row>
                    <xdr:rowOff>114300</xdr:rowOff>
                  </from>
                  <to>
                    <xdr:col>8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8" name="Group Box 26">
              <controlPr defaultSize="0" autoFill="0" autoPict="0">
                <anchor moveWithCells="1">
                  <from>
                    <xdr:col>7</xdr:col>
                    <xdr:colOff>28575</xdr:colOff>
                    <xdr:row>18</xdr:row>
                    <xdr:rowOff>38100</xdr:rowOff>
                  </from>
                  <to>
                    <xdr:col>9</xdr:col>
                    <xdr:colOff>219075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9" name="Option Button 27">
              <controlPr defaultSize="0" autoFill="0" autoLine="0" autoPict="0">
                <anchor moveWithCells="1">
                  <from>
                    <xdr:col>7</xdr:col>
                    <xdr:colOff>85725</xdr:colOff>
                    <xdr:row>19</xdr:row>
                    <xdr:rowOff>9525</xdr:rowOff>
                  </from>
                  <to>
                    <xdr:col>8</xdr:col>
                    <xdr:colOff>552450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0" name="Option Button 28">
              <controlPr defaultSize="0" autoFill="0" autoLine="0" autoPict="0">
                <anchor moveWithCells="1">
                  <from>
                    <xdr:col>7</xdr:col>
                    <xdr:colOff>85725</xdr:colOff>
                    <xdr:row>20</xdr:row>
                    <xdr:rowOff>66675</xdr:rowOff>
                  </from>
                  <to>
                    <xdr:col>8</xdr:col>
                    <xdr:colOff>552450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1" name="Option Button 29">
              <controlPr defaultSize="0" autoFill="0" autoLine="0" autoPict="0">
                <anchor moveWithCells="1">
                  <from>
                    <xdr:col>7</xdr:col>
                    <xdr:colOff>85725</xdr:colOff>
                    <xdr:row>21</xdr:row>
                    <xdr:rowOff>123825</xdr:rowOff>
                  </from>
                  <to>
                    <xdr:col>8</xdr:col>
                    <xdr:colOff>552450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2" name="Option Button 30">
              <controlPr defaultSize="0" autoFill="0" autoLine="0" autoPict="0">
                <anchor moveWithCells="1">
                  <from>
                    <xdr:col>7</xdr:col>
                    <xdr:colOff>85725</xdr:colOff>
                    <xdr:row>23</xdr:row>
                    <xdr:rowOff>28575</xdr:rowOff>
                  </from>
                  <to>
                    <xdr:col>8</xdr:col>
                    <xdr:colOff>552450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3" name="Group Box 33">
              <controlPr defaultSize="0" autoFill="0" autoPict="0">
                <anchor moveWithCells="1">
                  <from>
                    <xdr:col>1</xdr:col>
                    <xdr:colOff>38100</xdr:colOff>
                    <xdr:row>29</xdr:row>
                    <xdr:rowOff>76200</xdr:rowOff>
                  </from>
                  <to>
                    <xdr:col>2</xdr:col>
                    <xdr:colOff>542925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4" name="Option Button 34">
              <controlPr defaultSize="0" autoFill="0" autoLine="0" autoPict="0">
                <anchor moveWithCells="1">
                  <from>
                    <xdr:col>1</xdr:col>
                    <xdr:colOff>85725</xdr:colOff>
                    <xdr:row>30</xdr:row>
                    <xdr:rowOff>28575</xdr:rowOff>
                  </from>
                  <to>
                    <xdr:col>2</xdr:col>
                    <xdr:colOff>200025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5" name="Option Button 35">
              <controlPr defaultSize="0" autoFill="0" autoLine="0" autoPict="0">
                <anchor moveWithCells="1">
                  <from>
                    <xdr:col>1</xdr:col>
                    <xdr:colOff>85725</xdr:colOff>
                    <xdr:row>31</xdr:row>
                    <xdr:rowOff>57150</xdr:rowOff>
                  </from>
                  <to>
                    <xdr:col>2</xdr:col>
                    <xdr:colOff>200025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6" name="Option Button 36">
              <controlPr defaultSize="0" autoFill="0" autoLine="0" autoPict="0">
                <anchor moveWithCells="1">
                  <from>
                    <xdr:col>1</xdr:col>
                    <xdr:colOff>85725</xdr:colOff>
                    <xdr:row>32</xdr:row>
                    <xdr:rowOff>104775</xdr:rowOff>
                  </from>
                  <to>
                    <xdr:col>2</xdr:col>
                    <xdr:colOff>200025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37" name="Option Button 37">
              <controlPr defaultSize="0" autoFill="0" autoLine="0" autoPict="0">
                <anchor moveWithCells="1">
                  <from>
                    <xdr:col>1</xdr:col>
                    <xdr:colOff>85725</xdr:colOff>
                    <xdr:row>33</xdr:row>
                    <xdr:rowOff>142875</xdr:rowOff>
                  </from>
                  <to>
                    <xdr:col>2</xdr:col>
                    <xdr:colOff>200025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38" name="Group Box 38">
              <controlPr defaultSize="0" autoFill="0" autoPict="0">
                <anchor moveWithCells="1">
                  <from>
                    <xdr:col>4</xdr:col>
                    <xdr:colOff>57150</xdr:colOff>
                    <xdr:row>29</xdr:row>
                    <xdr:rowOff>38100</xdr:rowOff>
                  </from>
                  <to>
                    <xdr:col>5</xdr:col>
                    <xdr:colOff>590550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39" name="Option Button 39">
              <controlPr defaultSize="0" autoFill="0" autoLine="0" autoPict="0">
                <anchor moveWithCells="1">
                  <from>
                    <xdr:col>4</xdr:col>
                    <xdr:colOff>123825</xdr:colOff>
                    <xdr:row>29</xdr:row>
                    <xdr:rowOff>114300</xdr:rowOff>
                  </from>
                  <to>
                    <xdr:col>5</xdr:col>
                    <xdr:colOff>285750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0" name="Option Button 41">
              <controlPr defaultSize="0" autoFill="0" autoLine="0" autoPict="0">
                <anchor moveWithCells="1">
                  <from>
                    <xdr:col>4</xdr:col>
                    <xdr:colOff>114300</xdr:colOff>
                    <xdr:row>31</xdr:row>
                    <xdr:rowOff>0</xdr:rowOff>
                  </from>
                  <to>
                    <xdr:col>5</xdr:col>
                    <xdr:colOff>276225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1" name="Option Button 42">
              <controlPr defaultSize="0" autoFill="0" autoLine="0" autoPict="0">
                <anchor moveWithCells="1">
                  <from>
                    <xdr:col>4</xdr:col>
                    <xdr:colOff>114300</xdr:colOff>
                    <xdr:row>32</xdr:row>
                    <xdr:rowOff>76200</xdr:rowOff>
                  </from>
                  <to>
                    <xdr:col>5</xdr:col>
                    <xdr:colOff>276225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2" name="Option Button 43">
              <controlPr defaultSize="0" autoFill="0" autoLine="0" autoPict="0">
                <anchor moveWithCells="1">
                  <from>
                    <xdr:col>4</xdr:col>
                    <xdr:colOff>114300</xdr:colOff>
                    <xdr:row>33</xdr:row>
                    <xdr:rowOff>123825</xdr:rowOff>
                  </from>
                  <to>
                    <xdr:col>5</xdr:col>
                    <xdr:colOff>276225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3" name="Group Box 45">
              <controlPr defaultSize="0" autoFill="0" autoPict="0">
                <anchor moveWithCells="1">
                  <from>
                    <xdr:col>7</xdr:col>
                    <xdr:colOff>38100</xdr:colOff>
                    <xdr:row>29</xdr:row>
                    <xdr:rowOff>47625</xdr:rowOff>
                  </from>
                  <to>
                    <xdr:col>9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4" name="Option Button 46">
              <controlPr defaultSize="0" autoFill="0" autoLine="0" autoPict="0">
                <anchor moveWithCells="1">
                  <from>
                    <xdr:col>7</xdr:col>
                    <xdr:colOff>85725</xdr:colOff>
                    <xdr:row>29</xdr:row>
                    <xdr:rowOff>104775</xdr:rowOff>
                  </from>
                  <to>
                    <xdr:col>8</xdr:col>
                    <xdr:colOff>552450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45" name="Option Button 47">
              <controlPr defaultSize="0" autoFill="0" autoLine="0" autoPict="0">
                <anchor moveWithCells="1">
                  <from>
                    <xdr:col>7</xdr:col>
                    <xdr:colOff>85725</xdr:colOff>
                    <xdr:row>30</xdr:row>
                    <xdr:rowOff>152400</xdr:rowOff>
                  </from>
                  <to>
                    <xdr:col>8</xdr:col>
                    <xdr:colOff>552450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46" name="Option Button 48">
              <controlPr defaultSize="0" autoFill="0" autoLine="0" autoPict="0">
                <anchor moveWithCells="1">
                  <from>
                    <xdr:col>7</xdr:col>
                    <xdr:colOff>85725</xdr:colOff>
                    <xdr:row>32</xdr:row>
                    <xdr:rowOff>28575</xdr:rowOff>
                  </from>
                  <to>
                    <xdr:col>8</xdr:col>
                    <xdr:colOff>552450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47" name="Option Button 49">
              <controlPr defaultSize="0" autoFill="0" autoLine="0" autoPict="0">
                <anchor moveWithCells="1">
                  <from>
                    <xdr:col>7</xdr:col>
                    <xdr:colOff>95250</xdr:colOff>
                    <xdr:row>33</xdr:row>
                    <xdr:rowOff>95250</xdr:rowOff>
                  </from>
                  <to>
                    <xdr:col>8</xdr:col>
                    <xdr:colOff>561975</xdr:colOff>
                    <xdr:row>34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6"/>
  <sheetViews>
    <sheetView showGridLines="0" showZeros="0" showOutlineSymbols="0" zoomScale="85" workbookViewId="0">
      <pane ySplit="31" topLeftCell="A65" activePane="bottomLeft" state="frozen"/>
      <selection pane="bottomLeft" activeCell="R27" sqref="R27"/>
    </sheetView>
  </sheetViews>
  <sheetFormatPr defaultRowHeight="12.75" x14ac:dyDescent="0.2"/>
  <cols>
    <col min="1" max="3" width="9.140625" style="3"/>
    <col min="4" max="4" width="20" style="3" bestFit="1" customWidth="1"/>
    <col min="5" max="5" width="13.42578125" style="3" bestFit="1" customWidth="1"/>
    <col min="6" max="6" width="4" style="3" customWidth="1"/>
    <col min="7" max="7" width="3.28515625" style="3" customWidth="1"/>
    <col min="8" max="8" width="9.140625" style="3"/>
    <col min="9" max="9" width="52.28515625" style="3" bestFit="1" customWidth="1"/>
    <col min="10" max="16384" width="9.140625" style="3"/>
  </cols>
  <sheetData>
    <row r="2" spans="3:13" ht="15.75" x14ac:dyDescent="0.25">
      <c r="K2" s="51"/>
      <c r="L2" s="55" t="s">
        <v>15</v>
      </c>
      <c r="M2" s="51"/>
    </row>
    <row r="3" spans="3:13" ht="23.25" x14ac:dyDescent="0.35">
      <c r="C3" s="65" t="s">
        <v>29</v>
      </c>
      <c r="D3" s="66"/>
      <c r="E3" s="66"/>
      <c r="K3" s="51"/>
      <c r="L3" s="51"/>
      <c r="M3" s="51"/>
    </row>
    <row r="4" spans="3:13" ht="15.75" x14ac:dyDescent="0.25">
      <c r="K4" s="51"/>
      <c r="L4" s="55" t="s">
        <v>19</v>
      </c>
      <c r="M4" s="51"/>
    </row>
    <row r="5" spans="3:13" ht="15" x14ac:dyDescent="0.2">
      <c r="K5" s="51"/>
      <c r="L5" s="51"/>
      <c r="M5" s="51"/>
    </row>
    <row r="6" spans="3:13" ht="19.5" x14ac:dyDescent="0.3">
      <c r="C6" s="35" t="s">
        <v>25</v>
      </c>
      <c r="D6" s="36" t="s">
        <v>21</v>
      </c>
      <c r="E6" s="37" t="str">
        <f>IF(Exercícios!A1=1,"CORRETO","ERRADO")</f>
        <v>ERRADO</v>
      </c>
      <c r="F6" s="38">
        <f>IF(E6="ERRADO",0,1.1)</f>
        <v>0</v>
      </c>
    </row>
    <row r="7" spans="3:13" ht="19.5" x14ac:dyDescent="0.3">
      <c r="C7" s="35" t="s">
        <v>26</v>
      </c>
      <c r="D7" s="36" t="s">
        <v>21</v>
      </c>
      <c r="E7" s="37" t="str">
        <f>IF(Exercícios!A2=3,"CORRETO","ERRADO")</f>
        <v>ERRADO</v>
      </c>
      <c r="F7" s="38">
        <f t="shared" ref="F7:F14" si="0">IF(E7="ERRADO",0,1.1)</f>
        <v>0</v>
      </c>
    </row>
    <row r="8" spans="3:13" ht="19.5" x14ac:dyDescent="0.3">
      <c r="C8" s="35" t="s">
        <v>27</v>
      </c>
      <c r="D8" s="36" t="s">
        <v>21</v>
      </c>
      <c r="E8" s="37" t="str">
        <f>IF(Exercícios!A3=2,"CORRETO","ERRADO")</f>
        <v>ERRADO</v>
      </c>
      <c r="F8" s="38">
        <f t="shared" si="0"/>
        <v>0</v>
      </c>
    </row>
    <row r="9" spans="3:13" ht="19.5" x14ac:dyDescent="0.3">
      <c r="C9" s="35" t="s">
        <v>28</v>
      </c>
      <c r="D9" s="36" t="s">
        <v>21</v>
      </c>
      <c r="E9" s="37" t="str">
        <f>IF(Exercícios!A4=2,"CORRETO","ERRADO")</f>
        <v>ERRADO</v>
      </c>
      <c r="F9" s="38">
        <f t="shared" si="0"/>
        <v>0</v>
      </c>
    </row>
    <row r="10" spans="3:13" ht="25.5" x14ac:dyDescent="0.35">
      <c r="C10" s="35" t="s">
        <v>32</v>
      </c>
      <c r="D10" s="36" t="s">
        <v>21</v>
      </c>
      <c r="E10" s="37" t="str">
        <f>IF(Exercícios!A5=1,"CORRETO","ERRADO")</f>
        <v>ERRADO</v>
      </c>
      <c r="F10" s="38">
        <f t="shared" si="0"/>
        <v>0</v>
      </c>
      <c r="I10" s="39" t="str">
        <f>IF(OR(E15="",E15=0),"",IF(E15&gt;=6,"PARABÉNS","ESTUDE MAIS"))</f>
        <v/>
      </c>
    </row>
    <row r="11" spans="3:13" ht="19.5" x14ac:dyDescent="0.3">
      <c r="C11" s="35" t="s">
        <v>33</v>
      </c>
      <c r="D11" s="36" t="s">
        <v>21</v>
      </c>
      <c r="E11" s="37" t="str">
        <f>IF(Exercícios!A6=4,"CORRETO","ERRADO")</f>
        <v>ERRADO</v>
      </c>
      <c r="F11" s="38">
        <f t="shared" si="0"/>
        <v>0</v>
      </c>
    </row>
    <row r="12" spans="3:13" ht="19.5" x14ac:dyDescent="0.3">
      <c r="C12" s="35" t="s">
        <v>38</v>
      </c>
      <c r="D12" s="36" t="s">
        <v>21</v>
      </c>
      <c r="E12" s="37" t="str">
        <f>IF(Exercícios!A7=1,"CORRETO","ERRADO")</f>
        <v>ERRADO</v>
      </c>
      <c r="F12" s="38">
        <f t="shared" si="0"/>
        <v>0</v>
      </c>
    </row>
    <row r="13" spans="3:13" ht="19.5" x14ac:dyDescent="0.3">
      <c r="C13" s="35" t="s">
        <v>39</v>
      </c>
      <c r="D13" s="36" t="s">
        <v>21</v>
      </c>
      <c r="E13" s="37" t="str">
        <f>IF(Exercícios!A8=3,"CORRETO","ERRADO")</f>
        <v>ERRADO</v>
      </c>
      <c r="F13" s="38">
        <f t="shared" si="0"/>
        <v>0</v>
      </c>
    </row>
    <row r="14" spans="3:13" ht="19.5" x14ac:dyDescent="0.3">
      <c r="C14" s="35" t="s">
        <v>40</v>
      </c>
      <c r="D14" s="36" t="s">
        <v>21</v>
      </c>
      <c r="E14" s="40" t="str">
        <f>IF(Exercícios!A9=1,"CORRETO","ERRADO")</f>
        <v>ERRADO</v>
      </c>
      <c r="F14" s="38">
        <f t="shared" si="0"/>
        <v>0</v>
      </c>
    </row>
    <row r="15" spans="3:13" ht="26.25" x14ac:dyDescent="0.4">
      <c r="C15" s="29"/>
      <c r="D15" s="41" t="s">
        <v>43</v>
      </c>
      <c r="E15" s="27">
        <f>SUM(F6:F14)</f>
        <v>0</v>
      </c>
      <c r="F15" s="29"/>
    </row>
    <row r="16" spans="3:13" ht="15" x14ac:dyDescent="0.2">
      <c r="C16" s="42"/>
      <c r="D16" s="42"/>
      <c r="E16" s="42"/>
    </row>
  </sheetData>
  <mergeCells count="1">
    <mergeCell ref="C3:E3"/>
  </mergeCells>
  <phoneticPr fontId="31" type="noConversion"/>
  <conditionalFormatting sqref="I10">
    <cfRule type="cellIs" dxfId="0" priority="1" stopIfTrue="1" operator="equal">
      <formula>"""ESTUDE UM POUCO MAIS"""</formula>
    </cfRule>
  </conditionalFormatting>
  <hyperlinks>
    <hyperlink ref="L2" location="Principal!A1" display="Página Inicial"/>
    <hyperlink ref="L4" location="Exercícios!A1" display="Exercícios"/>
  </hyperlinks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Principal</vt:lpstr>
      <vt:lpstr>História</vt:lpstr>
      <vt:lpstr>Definição</vt:lpstr>
      <vt:lpstr>Aplicação</vt:lpstr>
      <vt:lpstr>Calculadora</vt:lpstr>
      <vt:lpstr>Gráfico</vt:lpstr>
      <vt:lpstr>Propriedades</vt:lpstr>
      <vt:lpstr>Exercícios</vt:lpstr>
      <vt:lpstr>Resultado</vt:lpstr>
      <vt:lpstr>Créditos</vt:lpstr>
    </vt:vector>
  </TitlesOfParts>
  <Company>Copel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</dc:creator>
  <cp:lastModifiedBy>Tania Michel Pereira</cp:lastModifiedBy>
  <dcterms:created xsi:type="dcterms:W3CDTF">2010-03-24T11:56:27Z</dcterms:created>
  <dcterms:modified xsi:type="dcterms:W3CDTF">2023-09-22T16:54:18Z</dcterms:modified>
</cp:coreProperties>
</file>