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ana\"/>
    </mc:Choice>
  </mc:AlternateContent>
  <xr:revisionPtr revIDLastSave="0" documentId="8_{E27B1586-EE2A-4957-884C-03D5C2E54F23}" xr6:coauthVersionLast="47" xr6:coauthVersionMax="47" xr10:uidLastSave="{00000000-0000-0000-0000-000000000000}"/>
  <bookViews>
    <workbookView xWindow="-120" yWindow="-120" windowWidth="20730" windowHeight="11040" firstSheet="2" activeTab="4"/>
  </bookViews>
  <sheets>
    <sheet name="TELA DE APLICAÇÃO" sheetId="4" r:id="rId1"/>
    <sheet name="TELA DE INVESTIGAÇÃO" sheetId="1" r:id="rId2"/>
    <sheet name="TELA DE EXEMPLOS" sheetId="5" r:id="rId3"/>
    <sheet name="TELA DE EXERCÍCIO" sheetId="3" r:id="rId4"/>
    <sheet name="TELA DE CRÉDITO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3" l="1"/>
  <c r="F38" i="3"/>
  <c r="E39" i="3"/>
  <c r="F39" i="3"/>
  <c r="E40" i="3"/>
  <c r="F40" i="3"/>
  <c r="E41" i="3"/>
  <c r="F41" i="3"/>
  <c r="E42" i="3"/>
  <c r="F42" i="3"/>
  <c r="B60" i="3"/>
  <c r="B61" i="3"/>
  <c r="B62" i="3"/>
  <c r="B63" i="3"/>
  <c r="B64" i="3"/>
  <c r="B65" i="3"/>
  <c r="B66" i="3"/>
  <c r="B67" i="3"/>
  <c r="B68" i="3"/>
  <c r="B69" i="3"/>
  <c r="D8" i="1"/>
  <c r="E12" i="1"/>
  <c r="E30" i="1"/>
  <c r="G23" i="1"/>
  <c r="I49" i="1"/>
  <c r="J43" i="1"/>
  <c r="I61" i="1"/>
  <c r="I62" i="1"/>
  <c r="I63" i="1"/>
  <c r="I64" i="1"/>
  <c r="I65" i="1"/>
  <c r="I66" i="1"/>
  <c r="I67" i="1"/>
  <c r="I68" i="1"/>
  <c r="I69" i="1"/>
  <c r="I70" i="1"/>
</calcChain>
</file>

<file path=xl/sharedStrings.xml><?xml version="1.0" encoding="utf-8"?>
<sst xmlns="http://schemas.openxmlformats.org/spreadsheetml/2006/main" count="160" uniqueCount="129">
  <si>
    <t>TELA DE INVESTIGAÇÃO</t>
  </si>
  <si>
    <t>GEOMETRIA LEGAL</t>
  </si>
  <si>
    <t xml:space="preserve">       Digite um valor igual para</t>
  </si>
  <si>
    <t xml:space="preserve">     cada Lado (L1 E L2) é observe</t>
  </si>
  <si>
    <t xml:space="preserve">     que a Área (A)  e Perímetro (P) trará a</t>
  </si>
  <si>
    <t xml:space="preserve">     resposta procurada.</t>
  </si>
  <si>
    <t>P=</t>
  </si>
  <si>
    <t>Digite um valor para base (b)</t>
  </si>
  <si>
    <t>Digite outro valor para a altura (h)</t>
  </si>
  <si>
    <t>e observe que a Área (A) e Perímetro (P) trará a</t>
  </si>
  <si>
    <t>resposta procurada.</t>
  </si>
  <si>
    <t xml:space="preserve">P= </t>
  </si>
  <si>
    <t>Digite um valor para a altura (h)</t>
  </si>
  <si>
    <t>e observe que a Área (A)</t>
  </si>
  <si>
    <t>e Perímetro(P) trará  a</t>
  </si>
  <si>
    <t>ENCONTRE A ÁREA USANDO A FÓRMULA</t>
  </si>
  <si>
    <t>A= altura x comprimento</t>
  </si>
  <si>
    <t>COMP</t>
  </si>
  <si>
    <t>ÁREA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</si>
  <si>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</si>
  <si>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</si>
  <si>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</si>
  <si>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</si>
  <si>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</si>
  <si>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</si>
  <si>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</si>
  <si>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</si>
  <si>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</si>
  <si>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</si>
  <si>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PROJETO DE EXTENSÃO: O USO DA INFORMÉTICA NO ENSINO DA MATEMÁTICA NA EDUCAÇÃO BÁSICA</t>
  </si>
  <si>
    <t>COLÉGIO ESTADUAL ALMIRANTE TAMANDARÉ - EFMP</t>
  </si>
  <si>
    <t>CRUZEIRO DO OESTE - PARANÁ</t>
  </si>
  <si>
    <t xml:space="preserve">ANA CARLA NEVES DOS SANTOS </t>
  </si>
  <si>
    <t>Cursista da Unijuí</t>
  </si>
  <si>
    <t>VERA LUCIA GOMES</t>
  </si>
  <si>
    <t>Professora de Matemática do Colégio Estadual Almirante Tamandaré - EFMP</t>
  </si>
  <si>
    <t>TELA DE EXERCÍCIO</t>
  </si>
  <si>
    <t>Planta baixa de uma casa</t>
  </si>
  <si>
    <t>4 m</t>
  </si>
  <si>
    <t>5 m</t>
  </si>
  <si>
    <t>sala</t>
  </si>
  <si>
    <t>quarto</t>
  </si>
  <si>
    <t>casal</t>
  </si>
  <si>
    <t>3 m</t>
  </si>
  <si>
    <t>2m</t>
  </si>
  <si>
    <t>corredor</t>
  </si>
  <si>
    <t>banheiro</t>
  </si>
  <si>
    <t>2,5 m</t>
  </si>
  <si>
    <t>cozinha</t>
  </si>
  <si>
    <t>quarto 2</t>
  </si>
  <si>
    <t>2 m</t>
  </si>
  <si>
    <t>DESPENSA</t>
  </si>
  <si>
    <t xml:space="preserve">ÁREA </t>
  </si>
  <si>
    <t xml:space="preserve"> 2,5m</t>
  </si>
  <si>
    <t>Faça um levantamento das medidas dos AMBIENTES em destaque.</t>
  </si>
  <si>
    <t>AMBIENTES</t>
  </si>
  <si>
    <t>COMPRIMENTO</t>
  </si>
  <si>
    <t>LARGURA</t>
  </si>
  <si>
    <t>SALA</t>
  </si>
  <si>
    <t>QUARTO CASAL</t>
  </si>
  <si>
    <t>QUARTO 2</t>
  </si>
  <si>
    <t>TABELA 1</t>
  </si>
  <si>
    <t xml:space="preserve">Utilizando os dados  da tabela 1, substitua os valores solicitado nas células </t>
  </si>
  <si>
    <t>para encontrar a área e o perímetro.</t>
  </si>
  <si>
    <t>LARGURA (a)</t>
  </si>
  <si>
    <t>COMPRIMENTO (b)</t>
  </si>
  <si>
    <t>PERÍMETRO</t>
  </si>
  <si>
    <t>NAS CÉLULAS EM DESTAQUE INSIRA O VALOR DAS MEDIDAS OU DA ÁREA E  VEJA O QUE ACONTECE.</t>
  </si>
  <si>
    <t>Lado 1 largura</t>
  </si>
  <si>
    <t>Lado 2 comprimento</t>
  </si>
  <si>
    <t>área</t>
  </si>
  <si>
    <t>x</t>
  </si>
  <si>
    <t xml:space="preserve"> =</t>
  </si>
  <si>
    <t xml:space="preserve"> = </t>
  </si>
  <si>
    <t>TELA DE APLICAÇÃO:</t>
  </si>
  <si>
    <t>Através da medida de área ou perímetro você poderá saber a metragem necessária</t>
  </si>
  <si>
    <t xml:space="preserve">para forrar um ambiente, comprar um tapete, a quantidade de material necessário para </t>
  </si>
  <si>
    <t>revestir o piso de um ambiente.</t>
  </si>
  <si>
    <t>Por exemplo:</t>
  </si>
  <si>
    <t xml:space="preserve">Caso, você queira comprar um determinado móvel, é preciso saber a medida da área </t>
  </si>
  <si>
    <t>em que este móvel será colocado.</t>
  </si>
  <si>
    <t>Se comprar uma mesa com 0,80 X2,10m, esta mesa caberá em uma cozinha com</t>
  </si>
  <si>
    <t>área de 2 x3 m?</t>
  </si>
  <si>
    <t>Resolvendo:</t>
  </si>
  <si>
    <t>3m</t>
  </si>
  <si>
    <t>sala de jantar</t>
  </si>
  <si>
    <t>mesa</t>
  </si>
  <si>
    <t>0.80 cm</t>
  </si>
  <si>
    <t>E a medida da mesa  1,68.</t>
  </si>
  <si>
    <t>Então na sala caberá a mesa e ainda sobrará espaço para as cadeira.</t>
  </si>
  <si>
    <t>Vejamos:</t>
  </si>
  <si>
    <t>Caso pedreiro cobre R$ 30,00 o metro de laje, o valor a ser cobrado para uma casa com</t>
  </si>
  <si>
    <t>que possui 12 m X 8 m?</t>
  </si>
  <si>
    <t>Verificando a área temos:</t>
  </si>
  <si>
    <t>Área= largura X comprimento</t>
  </si>
  <si>
    <t>Área= L X C</t>
  </si>
  <si>
    <t>Área= 12 X 8</t>
  </si>
  <si>
    <t>Então a área será  96 metros quadrados.</t>
  </si>
  <si>
    <t>Calculando o valor que o pedreiro cobrará é:</t>
  </si>
  <si>
    <t>96 X R$ 30,00</t>
  </si>
  <si>
    <t xml:space="preserve">Então, o valor será </t>
  </si>
  <si>
    <t>Tela de exemplo: Desenho de uma Planta baixa de uma casa</t>
  </si>
  <si>
    <t xml:space="preserve"> Se tomarmos as medidas da casa,</t>
  </si>
  <si>
    <t xml:space="preserve"> a área  de cada cômodo é calculada pela seguinte fórmula: </t>
  </si>
  <si>
    <r>
      <t xml:space="preserve">      </t>
    </r>
    <r>
      <rPr>
        <b/>
        <sz val="10"/>
        <color indexed="13"/>
        <rFont val="Times New Roman"/>
        <family val="1"/>
      </rPr>
      <t xml:space="preserve"> A= CxL</t>
    </r>
  </si>
  <si>
    <t>Quarto do casal: A= 3,05 x4,75m</t>
  </si>
  <si>
    <t>A= 14,48 m</t>
  </si>
  <si>
    <t>Calculando  este mesmo ambiente, temos o perímetro:</t>
  </si>
  <si>
    <r>
      <t xml:space="preserve"> </t>
    </r>
    <r>
      <rPr>
        <b/>
        <sz val="9"/>
        <color indexed="13"/>
        <rFont val="Times New Roman"/>
        <family val="1"/>
      </rPr>
      <t>P= L1+L2+L3+L4</t>
    </r>
  </si>
  <si>
    <t>P= 3,05+3,05+4,45+4,75</t>
  </si>
  <si>
    <t>P= 15,6 m</t>
  </si>
  <si>
    <t>Se a área da sala de jantar é 6 m²</t>
  </si>
  <si>
    <t>INSIRA NAS CÉLULAS (Alt e Comp) OS VALORES FICTÍCIOS PARA VERIFICAÇÃO DAS</t>
  </si>
  <si>
    <t>TELA DE CRÉDITOS</t>
  </si>
  <si>
    <t>MARIA AUGUSTA SAKIS</t>
  </si>
  <si>
    <t>Equipe de produção do projeto O uso da informática para o ensino da matemática na educação básica</t>
  </si>
  <si>
    <t>Se  deseja construir uma casa e precisa saber quanto o pedreiro cobrará para lajear esta casa, é necessário saber a medida da área desta casa, para saber quantos metro quadrado tem, multiplicar pelo preço que ele cobrará para colocar e rebocar a laje.</t>
  </si>
  <si>
    <t>ALT</t>
  </si>
  <si>
    <t>AMBIENT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</si>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</sst>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;[Red]\-[$R$-416]\ #,##0.00"/>
  </numFmts>
  <fonts count="37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4"/>
      <color indexed="25"/>
      <name val="Arial"/>
      <family val="2"/>
    </font>
    <font>
      <b/>
      <sz val="12"/>
      <color indexed="53"/>
      <name val="Arial"/>
      <family val="2"/>
    </font>
    <font>
      <b/>
      <sz val="24"/>
      <color indexed="14"/>
      <name val="Symbol"/>
      <family val="1"/>
      <charset val="2"/>
    </font>
    <font>
      <sz val="12"/>
      <name val="Times New Roman"/>
      <family val="1"/>
    </font>
    <font>
      <sz val="11"/>
      <name val="Arial"/>
      <family val="2"/>
    </font>
    <font>
      <sz val="10"/>
      <color indexed="13"/>
      <name val="Times New Roman"/>
      <family val="1"/>
    </font>
    <font>
      <b/>
      <sz val="10"/>
      <color indexed="13"/>
      <name val="Times New Roman"/>
      <family val="1"/>
    </font>
    <font>
      <sz val="9"/>
      <color indexed="13"/>
      <name val="Times New Roman"/>
      <family val="1"/>
    </font>
    <font>
      <b/>
      <sz val="9"/>
      <color indexed="13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4"/>
      <color indexed="16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ED93E9"/>
      <name val="Arial"/>
      <family val="2"/>
    </font>
    <font>
      <b/>
      <sz val="14"/>
      <color indexed="29"/>
      <name val="Arial"/>
      <family val="2"/>
    </font>
    <font>
      <sz val="14"/>
      <color indexed="12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4"/>
      <name val="Arial"/>
      <family val="2"/>
    </font>
    <font>
      <sz val="14"/>
      <color indexed="14"/>
      <name val="Arial"/>
      <family val="2"/>
    </font>
    <font>
      <sz val="14"/>
      <color indexed="10"/>
      <name val="Arial"/>
      <family val="2"/>
    </font>
    <font>
      <b/>
      <sz val="14"/>
      <name val="Times New Roman"/>
      <family val="1"/>
    </font>
    <font>
      <b/>
      <sz val="14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4"/>
        <bgColor indexed="33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0"/>
        <bgColor indexed="10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1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9"/>
      </patternFill>
    </fill>
    <fill>
      <patternFill patternType="solid">
        <fgColor rgb="FFFFFF99"/>
        <bgColor indexed="41"/>
      </patternFill>
    </fill>
    <fill>
      <patternFill patternType="solid">
        <fgColor theme="7" tint="0.39997558519241921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43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35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7" fillId="0" borderId="0"/>
  </cellStyleXfs>
  <cellXfs count="204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5" borderId="0" xfId="0" applyFont="1" applyFill="1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12" fillId="10" borderId="0" xfId="0" applyFont="1" applyFill="1"/>
    <xf numFmtId="0" fontId="0" fillId="10" borderId="0" xfId="0" applyFill="1"/>
    <xf numFmtId="0" fontId="0" fillId="10" borderId="15" xfId="0" applyFont="1" applyFill="1" applyBorder="1"/>
    <xf numFmtId="0" fontId="0" fillId="2" borderId="16" xfId="0" applyFont="1" applyFill="1" applyBorder="1"/>
    <xf numFmtId="0" fontId="0" fillId="3" borderId="1" xfId="0" applyFont="1" applyFill="1" applyBorder="1"/>
    <xf numFmtId="0" fontId="0" fillId="3" borderId="16" xfId="0" applyFont="1" applyFill="1" applyBorder="1"/>
    <xf numFmtId="0" fontId="0" fillId="2" borderId="3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10" borderId="1" xfId="0" applyFont="1" applyFill="1" applyBorder="1"/>
    <xf numFmtId="0" fontId="0" fillId="10" borderId="16" xfId="0" applyFont="1" applyFill="1" applyBorder="1"/>
    <xf numFmtId="0" fontId="0" fillId="10" borderId="2" xfId="0" applyFont="1" applyFill="1" applyBorder="1"/>
    <xf numFmtId="0" fontId="0" fillId="10" borderId="3" xfId="0" applyFont="1" applyFill="1" applyBorder="1"/>
    <xf numFmtId="0" fontId="0" fillId="10" borderId="19" xfId="0" applyFont="1" applyFill="1" applyBorder="1"/>
    <xf numFmtId="0" fontId="0" fillId="10" borderId="20" xfId="0" applyFont="1" applyFill="1" applyBorder="1"/>
    <xf numFmtId="0" fontId="0" fillId="4" borderId="1" xfId="0" applyFont="1" applyFill="1" applyBorder="1"/>
    <xf numFmtId="0" fontId="0" fillId="4" borderId="16" xfId="0" applyFont="1" applyFill="1" applyBorder="1"/>
    <xf numFmtId="0" fontId="0" fillId="4" borderId="2" xfId="0" applyFont="1" applyFill="1" applyBorder="1"/>
    <xf numFmtId="0" fontId="0" fillId="10" borderId="17" xfId="0" applyFont="1" applyFill="1" applyBorder="1"/>
    <xf numFmtId="0" fontId="0" fillId="10" borderId="18" xfId="0" applyFont="1" applyFill="1" applyBorder="1"/>
    <xf numFmtId="0" fontId="0" fillId="4" borderId="17" xfId="0" applyFont="1" applyFill="1" applyBorder="1"/>
    <xf numFmtId="0" fontId="0" fillId="4" borderId="18" xfId="0" applyFont="1" applyFill="1" applyBorder="1"/>
    <xf numFmtId="0" fontId="0" fillId="6" borderId="1" xfId="0" applyFont="1" applyFill="1" applyBorder="1"/>
    <xf numFmtId="0" fontId="0" fillId="6" borderId="21" xfId="0" applyFont="1" applyFill="1" applyBorder="1"/>
    <xf numFmtId="0" fontId="0" fillId="6" borderId="16" xfId="0" applyFont="1" applyFill="1" applyBorder="1"/>
    <xf numFmtId="0" fontId="0" fillId="7" borderId="15" xfId="0" applyFont="1" applyFill="1" applyBorder="1"/>
    <xf numFmtId="0" fontId="0" fillId="6" borderId="2" xfId="0" applyFont="1" applyFill="1" applyBorder="1"/>
    <xf numFmtId="0" fontId="0" fillId="6" borderId="0" xfId="0" applyFont="1" applyFill="1" applyBorder="1"/>
    <xf numFmtId="0" fontId="0" fillId="6" borderId="3" xfId="0" applyFont="1" applyFill="1" applyBorder="1"/>
    <xf numFmtId="0" fontId="0" fillId="7" borderId="19" xfId="0" applyFont="1" applyFill="1" applyBorder="1"/>
    <xf numFmtId="0" fontId="0" fillId="6" borderId="17" xfId="0" applyFont="1" applyFill="1" applyBorder="1"/>
    <xf numFmtId="0" fontId="0" fillId="6" borderId="22" xfId="0" applyFont="1" applyFill="1" applyBorder="1"/>
    <xf numFmtId="0" fontId="0" fillId="6" borderId="18" xfId="0" applyFont="1" applyFill="1" applyBorder="1"/>
    <xf numFmtId="0" fontId="0" fillId="7" borderId="20" xfId="0" applyFont="1" applyFill="1" applyBorder="1"/>
    <xf numFmtId="0" fontId="2" fillId="11" borderId="0" xfId="0" applyFont="1" applyFill="1"/>
    <xf numFmtId="0" fontId="0" fillId="10" borderId="0" xfId="0" applyFill="1" applyBorder="1"/>
    <xf numFmtId="0" fontId="2" fillId="10" borderId="0" xfId="0" applyFont="1" applyFill="1" applyBorder="1"/>
    <xf numFmtId="0" fontId="18" fillId="7" borderId="23" xfId="0" applyFont="1" applyFill="1" applyBorder="1"/>
    <xf numFmtId="0" fontId="18" fillId="7" borderId="24" xfId="0" applyFont="1" applyFill="1" applyBorder="1"/>
    <xf numFmtId="0" fontId="18" fillId="7" borderId="25" xfId="0" applyFont="1" applyFill="1" applyBorder="1"/>
    <xf numFmtId="0" fontId="18" fillId="7" borderId="26" xfId="0" applyFont="1" applyFill="1" applyBorder="1"/>
    <xf numFmtId="0" fontId="18" fillId="7" borderId="25" xfId="0" applyFont="1" applyFill="1" applyBorder="1" applyAlignment="1">
      <alignment horizontal="center"/>
    </xf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0" fontId="18" fillId="7" borderId="33" xfId="0" applyFont="1" applyFill="1" applyBorder="1"/>
    <xf numFmtId="0" fontId="18" fillId="7" borderId="34" xfId="0" applyFont="1" applyFill="1" applyBorder="1"/>
    <xf numFmtId="0" fontId="18" fillId="7" borderId="5" xfId="0" applyFont="1" applyFill="1" applyBorder="1"/>
    <xf numFmtId="0" fontId="12" fillId="0" borderId="35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38" xfId="0" applyFont="1" applyFill="1" applyBorder="1"/>
    <xf numFmtId="0" fontId="12" fillId="10" borderId="39" xfId="0" applyFont="1" applyFill="1" applyBorder="1"/>
    <xf numFmtId="0" fontId="12" fillId="10" borderId="31" xfId="0" applyFont="1" applyFill="1" applyBorder="1"/>
    <xf numFmtId="0" fontId="12" fillId="10" borderId="0" xfId="0" applyFont="1" applyFill="1" applyBorder="1"/>
    <xf numFmtId="0" fontId="12" fillId="10" borderId="29" xfId="0" applyFont="1" applyFill="1" applyBorder="1"/>
    <xf numFmtId="0" fontId="12" fillId="10" borderId="40" xfId="0" applyFont="1" applyFill="1" applyBorder="1"/>
    <xf numFmtId="0" fontId="12" fillId="10" borderId="30" xfId="0" applyFont="1" applyFill="1" applyBorder="1"/>
    <xf numFmtId="0" fontId="12" fillId="10" borderId="32" xfId="0" applyFont="1" applyFill="1" applyBorder="1"/>
    <xf numFmtId="0" fontId="12" fillId="10" borderId="33" xfId="0" applyFont="1" applyFill="1" applyBorder="1"/>
    <xf numFmtId="0" fontId="12" fillId="10" borderId="34" xfId="0" applyFont="1" applyFill="1" applyBorder="1"/>
    <xf numFmtId="0" fontId="12" fillId="10" borderId="41" xfId="0" applyFont="1" applyFill="1" applyBorder="1"/>
    <xf numFmtId="0" fontId="4" fillId="5" borderId="5" xfId="0" applyFont="1" applyFill="1" applyBorder="1" applyAlignment="1">
      <alignment horizontal="center" wrapText="1"/>
    </xf>
    <xf numFmtId="0" fontId="3" fillId="13" borderId="0" xfId="1" applyFont="1" applyFill="1"/>
    <xf numFmtId="0" fontId="3" fillId="14" borderId="0" xfId="1" applyFont="1" applyFill="1"/>
    <xf numFmtId="0" fontId="0" fillId="10" borderId="43" xfId="0" applyFill="1" applyBorder="1"/>
    <xf numFmtId="0" fontId="1" fillId="10" borderId="0" xfId="0" applyFont="1" applyFill="1" applyBorder="1"/>
    <xf numFmtId="0" fontId="5" fillId="10" borderId="0" xfId="0" applyFont="1" applyFill="1" applyBorder="1"/>
    <xf numFmtId="0" fontId="13" fillId="15" borderId="0" xfId="0" applyFont="1" applyFill="1" applyBorder="1" applyAlignment="1">
      <alignment horizontal="justify"/>
    </xf>
    <xf numFmtId="0" fontId="0" fillId="10" borderId="0" xfId="0" applyFont="1" applyFill="1" applyBorder="1" applyAlignment="1">
      <alignment horizontal="right"/>
    </xf>
    <xf numFmtId="0" fontId="11" fillId="10" borderId="0" xfId="0" applyFont="1" applyFill="1" applyBorder="1" applyAlignment="1">
      <alignment horizontal="justify"/>
    </xf>
    <xf numFmtId="0" fontId="15" fillId="15" borderId="0" xfId="0" applyFont="1" applyFill="1" applyBorder="1" applyAlignment="1">
      <alignment horizontal="justify"/>
    </xf>
    <xf numFmtId="0" fontId="19" fillId="10" borderId="0" xfId="0" applyFont="1" applyFill="1" applyBorder="1"/>
    <xf numFmtId="0" fontId="0" fillId="10" borderId="0" xfId="0" applyFont="1" applyFill="1" applyBorder="1"/>
    <xf numFmtId="0" fontId="6" fillId="10" borderId="0" xfId="0" applyFont="1" applyFill="1" applyBorder="1"/>
    <xf numFmtId="0" fontId="3" fillId="5" borderId="32" xfId="0" applyFont="1" applyFill="1" applyBorder="1" applyAlignment="1">
      <alignment horizontal="center" wrapText="1"/>
    </xf>
    <xf numFmtId="0" fontId="0" fillId="10" borderId="0" xfId="0" applyFont="1" applyFill="1"/>
    <xf numFmtId="0" fontId="23" fillId="10" borderId="0" xfId="0" applyFont="1" applyFill="1"/>
    <xf numFmtId="0" fontId="5" fillId="6" borderId="44" xfId="0" applyFont="1" applyFill="1" applyBorder="1"/>
    <xf numFmtId="0" fontId="5" fillId="6" borderId="45" xfId="0" applyFont="1" applyFill="1" applyBorder="1"/>
    <xf numFmtId="0" fontId="5" fillId="6" borderId="0" xfId="0" applyFont="1" applyFill="1" applyBorder="1"/>
    <xf numFmtId="0" fontId="5" fillId="6" borderId="46" xfId="0" applyFont="1" applyFill="1" applyBorder="1"/>
    <xf numFmtId="0" fontId="0" fillId="6" borderId="46" xfId="0" applyFont="1" applyFill="1" applyBorder="1"/>
    <xf numFmtId="0" fontId="5" fillId="7" borderId="0" xfId="0" applyFont="1" applyFill="1" applyBorder="1"/>
    <xf numFmtId="0" fontId="0" fillId="7" borderId="0" xfId="0" applyFont="1" applyFill="1" applyBorder="1"/>
    <xf numFmtId="0" fontId="0" fillId="7" borderId="46" xfId="0" applyFont="1" applyFill="1" applyBorder="1"/>
    <xf numFmtId="0" fontId="5" fillId="5" borderId="0" xfId="0" applyFont="1" applyFill="1" applyBorder="1"/>
    <xf numFmtId="0" fontId="0" fillId="5" borderId="46" xfId="0" applyFont="1" applyFill="1" applyBorder="1"/>
    <xf numFmtId="0" fontId="5" fillId="18" borderId="0" xfId="0" applyFont="1" applyFill="1" applyBorder="1"/>
    <xf numFmtId="0" fontId="0" fillId="18" borderId="46" xfId="0" applyFont="1" applyFill="1" applyBorder="1"/>
    <xf numFmtId="0" fontId="5" fillId="19" borderId="0" xfId="0" applyFont="1" applyFill="1" applyBorder="1"/>
    <xf numFmtId="0" fontId="0" fillId="19" borderId="46" xfId="0" applyFont="1" applyFill="1" applyBorder="1"/>
    <xf numFmtId="0" fontId="0" fillId="6" borderId="47" xfId="0" applyFont="1" applyFill="1" applyBorder="1"/>
    <xf numFmtId="0" fontId="0" fillId="6" borderId="48" xfId="0" applyFont="1" applyFill="1" applyBorder="1"/>
    <xf numFmtId="0" fontId="0" fillId="6" borderId="49" xfId="0" applyFont="1" applyFill="1" applyBorder="1"/>
    <xf numFmtId="0" fontId="22" fillId="6" borderId="50" xfId="0" applyFont="1" applyFill="1" applyBorder="1"/>
    <xf numFmtId="0" fontId="4" fillId="6" borderId="51" xfId="0" applyFont="1" applyFill="1" applyBorder="1"/>
    <xf numFmtId="0" fontId="4" fillId="6" borderId="0" xfId="0" applyFont="1" applyFill="1" applyBorder="1"/>
    <xf numFmtId="0" fontId="21" fillId="6" borderId="51" xfId="0" applyFont="1" applyFill="1" applyBorder="1"/>
    <xf numFmtId="0" fontId="21" fillId="6" borderId="0" xfId="0" applyFont="1" applyFill="1" applyBorder="1"/>
    <xf numFmtId="0" fontId="4" fillId="7" borderId="51" xfId="0" applyFont="1" applyFill="1" applyBorder="1"/>
    <xf numFmtId="0" fontId="4" fillId="7" borderId="0" xfId="0" applyFont="1" applyFill="1" applyBorder="1"/>
    <xf numFmtId="0" fontId="4" fillId="5" borderId="51" xfId="0" applyFont="1" applyFill="1" applyBorder="1"/>
    <xf numFmtId="0" fontId="4" fillId="5" borderId="0" xfId="0" applyFont="1" applyFill="1" applyBorder="1"/>
    <xf numFmtId="0" fontId="4" fillId="18" borderId="51" xfId="0" applyFont="1" applyFill="1" applyBorder="1"/>
    <xf numFmtId="0" fontId="4" fillId="18" borderId="0" xfId="0" applyFont="1" applyFill="1" applyBorder="1"/>
    <xf numFmtId="0" fontId="4" fillId="19" borderId="51" xfId="0" applyFont="1" applyFill="1" applyBorder="1"/>
    <xf numFmtId="0" fontId="4" fillId="19" borderId="0" xfId="0" applyFont="1" applyFill="1" applyBorder="1"/>
    <xf numFmtId="0" fontId="22" fillId="19" borderId="51" xfId="0" applyFont="1" applyFill="1" applyBorder="1"/>
    <xf numFmtId="0" fontId="0" fillId="10" borderId="0" xfId="0" applyFill="1" applyBorder="1" applyAlignment="1">
      <alignment wrapText="1"/>
    </xf>
    <xf numFmtId="0" fontId="0" fillId="11" borderId="0" xfId="0" applyFont="1" applyFill="1" applyBorder="1" applyAlignment="1"/>
    <xf numFmtId="0" fontId="3" fillId="11" borderId="0" xfId="0" applyFont="1" applyFill="1" applyBorder="1" applyAlignment="1">
      <alignment horizontal="center" wrapText="1"/>
    </xf>
    <xf numFmtId="0" fontId="3" fillId="11" borderId="0" xfId="0" applyFont="1" applyFill="1" applyBorder="1" applyAlignment="1"/>
    <xf numFmtId="0" fontId="0" fillId="20" borderId="0" xfId="0" applyFill="1"/>
    <xf numFmtId="0" fontId="0" fillId="20" borderId="0" xfId="0" applyFill="1" applyBorder="1"/>
    <xf numFmtId="0" fontId="3" fillId="21" borderId="0" xfId="0" applyFont="1" applyFill="1" applyBorder="1" applyAlignment="1"/>
    <xf numFmtId="0" fontId="18" fillId="20" borderId="0" xfId="0" applyFont="1" applyFill="1" applyAlignment="1">
      <alignment horizontal="right"/>
    </xf>
    <xf numFmtId="0" fontId="20" fillId="10" borderId="43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wrapText="1"/>
    </xf>
    <xf numFmtId="0" fontId="3" fillId="12" borderId="0" xfId="0" applyFont="1" applyFill="1"/>
    <xf numFmtId="0" fontId="24" fillId="12" borderId="0" xfId="0" applyFont="1" applyFill="1" applyAlignment="1">
      <alignment horizontal="center"/>
    </xf>
    <xf numFmtId="0" fontId="3" fillId="10" borderId="0" xfId="0" applyFont="1" applyFill="1"/>
    <xf numFmtId="0" fontId="3" fillId="22" borderId="0" xfId="0" applyFont="1" applyFill="1" applyAlignment="1"/>
    <xf numFmtId="0" fontId="3" fillId="0" borderId="0" xfId="0" applyFont="1"/>
    <xf numFmtId="0" fontId="25" fillId="22" borderId="0" xfId="0" applyFont="1" applyFill="1" applyAlignment="1"/>
    <xf numFmtId="0" fontId="25" fillId="0" borderId="0" xfId="0" applyFont="1"/>
    <xf numFmtId="0" fontId="3" fillId="5" borderId="52" xfId="0" applyFont="1" applyFill="1" applyBorder="1"/>
    <xf numFmtId="0" fontId="3" fillId="5" borderId="53" xfId="0" applyFont="1" applyFill="1" applyBorder="1"/>
    <xf numFmtId="0" fontId="3" fillId="8" borderId="52" xfId="0" applyFont="1" applyFill="1" applyBorder="1"/>
    <xf numFmtId="0" fontId="3" fillId="8" borderId="53" xfId="0" applyFont="1" applyFill="1" applyBorder="1"/>
    <xf numFmtId="0" fontId="3" fillId="0" borderId="0" xfId="0" applyFont="1" applyAlignment="1">
      <alignment horizontal="left"/>
    </xf>
    <xf numFmtId="0" fontId="3" fillId="5" borderId="54" xfId="0" applyFont="1" applyFill="1" applyBorder="1"/>
    <xf numFmtId="0" fontId="3" fillId="8" borderId="54" xfId="0" applyFont="1" applyFill="1" applyBorder="1"/>
    <xf numFmtId="0" fontId="3" fillId="23" borderId="0" xfId="0" applyFont="1" applyFill="1"/>
    <xf numFmtId="0" fontId="3" fillId="23" borderId="0" xfId="0" applyFont="1" applyFill="1" applyAlignment="1">
      <alignment horizontal="left"/>
    </xf>
    <xf numFmtId="0" fontId="3" fillId="9" borderId="0" xfId="0" applyFont="1" applyFill="1" applyAlignment="1">
      <alignment horizontal="center" wrapText="1"/>
    </xf>
    <xf numFmtId="0" fontId="3" fillId="24" borderId="0" xfId="0" applyFont="1" applyFill="1"/>
    <xf numFmtId="0" fontId="25" fillId="10" borderId="0" xfId="0" applyFont="1" applyFill="1"/>
    <xf numFmtId="0" fontId="26" fillId="10" borderId="0" xfId="0" applyFont="1" applyFill="1"/>
    <xf numFmtId="0" fontId="27" fillId="25" borderId="0" xfId="0" applyFont="1" applyFill="1"/>
    <xf numFmtId="0" fontId="3" fillId="25" borderId="0" xfId="0" applyFont="1" applyFill="1"/>
    <xf numFmtId="164" fontId="28" fillId="25" borderId="0" xfId="0" applyNumberFormat="1" applyFont="1" applyFill="1" applyAlignment="1">
      <alignment horizontal="center"/>
    </xf>
    <xf numFmtId="0" fontId="29" fillId="14" borderId="0" xfId="1" applyFont="1" applyFill="1"/>
    <xf numFmtId="0" fontId="24" fillId="14" borderId="0" xfId="1" applyFont="1" applyFill="1"/>
    <xf numFmtId="0" fontId="29" fillId="13" borderId="0" xfId="1" applyFont="1" applyFill="1"/>
    <xf numFmtId="0" fontId="30" fillId="13" borderId="0" xfId="1" applyFont="1" applyFill="1" applyBorder="1" applyAlignment="1"/>
    <xf numFmtId="0" fontId="30" fillId="13" borderId="0" xfId="1" applyFont="1" applyFill="1" applyBorder="1" applyAlignment="1">
      <alignment horizontal="center"/>
    </xf>
    <xf numFmtId="0" fontId="31" fillId="16" borderId="0" xfId="1" applyFont="1" applyFill="1" applyAlignment="1">
      <alignment horizontal="center"/>
    </xf>
    <xf numFmtId="0" fontId="30" fillId="13" borderId="0" xfId="1" applyFont="1" applyFill="1"/>
    <xf numFmtId="0" fontId="28" fillId="13" borderId="0" xfId="1" applyFont="1" applyFill="1" applyBorder="1" applyAlignment="1">
      <alignment horizontal="center"/>
    </xf>
    <xf numFmtId="0" fontId="3" fillId="13" borderId="0" xfId="1" applyFont="1" applyFill="1" applyAlignment="1">
      <alignment horizontal="left"/>
    </xf>
    <xf numFmtId="1" fontId="31" fillId="16" borderId="0" xfId="1" applyNumberFormat="1" applyFont="1" applyFill="1" applyAlignment="1">
      <alignment horizontal="center"/>
    </xf>
    <xf numFmtId="0" fontId="30" fillId="13" borderId="0" xfId="1" applyFont="1" applyFill="1" applyAlignment="1">
      <alignment horizontal="right"/>
    </xf>
    <xf numFmtId="1" fontId="32" fillId="13" borderId="0" xfId="1" applyNumberFormat="1" applyFont="1" applyFill="1" applyAlignment="1">
      <alignment horizontal="left"/>
    </xf>
    <xf numFmtId="0" fontId="3" fillId="13" borderId="0" xfId="1" applyFont="1" applyFill="1" applyAlignment="1">
      <alignment horizontal="center"/>
    </xf>
    <xf numFmtId="0" fontId="31" fillId="16" borderId="0" xfId="1" applyFont="1" applyFill="1" applyAlignment="1">
      <alignment horizontal="center" vertical="top"/>
    </xf>
    <xf numFmtId="0" fontId="33" fillId="13" borderId="0" xfId="1" applyFont="1" applyFill="1" applyAlignment="1">
      <alignment horizontal="left"/>
    </xf>
    <xf numFmtId="0" fontId="31" fillId="16" borderId="0" xfId="1" applyFont="1" applyFill="1" applyAlignment="1">
      <alignment horizontal="right"/>
    </xf>
    <xf numFmtId="0" fontId="28" fillId="13" borderId="0" xfId="1" applyFont="1" applyFill="1" applyAlignment="1">
      <alignment horizontal="center"/>
    </xf>
    <xf numFmtId="0" fontId="3" fillId="13" borderId="0" xfId="1" applyFont="1" applyFill="1" applyBorder="1" applyAlignment="1">
      <alignment horizontal="left"/>
    </xf>
    <xf numFmtId="0" fontId="34" fillId="13" borderId="0" xfId="1" applyFont="1" applyFill="1"/>
    <xf numFmtId="0" fontId="3" fillId="13" borderId="0" xfId="1" applyFont="1" applyFill="1" applyBorder="1" applyAlignment="1"/>
    <xf numFmtId="0" fontId="35" fillId="13" borderId="0" xfId="1" applyFont="1" applyFill="1"/>
    <xf numFmtId="0" fontId="30" fillId="17" borderId="0" xfId="1" applyFont="1" applyFill="1"/>
    <xf numFmtId="0" fontId="36" fillId="26" borderId="23" xfId="1" applyFont="1" applyFill="1" applyBorder="1"/>
    <xf numFmtId="0" fontId="36" fillId="26" borderId="55" xfId="1" applyFont="1" applyFill="1" applyBorder="1"/>
    <xf numFmtId="0" fontId="36" fillId="26" borderId="24" xfId="1" applyFont="1" applyFill="1" applyBorder="1"/>
    <xf numFmtId="0" fontId="30" fillId="13" borderId="42" xfId="1" applyFont="1" applyFill="1" applyBorder="1"/>
    <xf numFmtId="0" fontId="30" fillId="13" borderId="42" xfId="1" applyFont="1" applyFill="1" applyBorder="1" applyAlignment="1">
      <alignment horizontal="center"/>
    </xf>
    <xf numFmtId="0" fontId="3" fillId="13" borderId="42" xfId="1" applyFont="1" applyFill="1" applyBorder="1"/>
    <xf numFmtId="0" fontId="29" fillId="14" borderId="42" xfId="1" applyFont="1" applyFill="1" applyBorder="1"/>
    <xf numFmtId="0" fontId="32" fillId="13" borderId="0" xfId="1" applyFont="1" applyFill="1" applyAlignment="1">
      <alignment horizontal="left"/>
    </xf>
  </cellXfs>
  <cellStyles count="2">
    <cellStyle name="Normal" xfId="0" builtinId="0"/>
    <cellStyle name="Normal_TELA DE INVESTIGAÇÃOOFICIAL" xfId="1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66"/>
      <rgbColor rgb="00CCFFFF"/>
      <rgbColor rgb="00660066"/>
      <rgbColor rgb="00FF950E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FF23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55E00"/>
      <rgbColor rgb="00FF333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35</xdr:row>
      <xdr:rowOff>190500</xdr:rowOff>
    </xdr:from>
    <xdr:to>
      <xdr:col>10</xdr:col>
      <xdr:colOff>609600</xdr:colOff>
      <xdr:row>47</xdr:row>
      <xdr:rowOff>95250</xdr:rowOff>
    </xdr:to>
    <xdr:pic>
      <xdr:nvPicPr>
        <xdr:cNvPr id="1025" name="Figuras 1">
          <a:extLst>
            <a:ext uri="{FF2B5EF4-FFF2-40B4-BE49-F238E27FC236}">
              <a16:creationId xmlns:a16="http://schemas.microsoft.com/office/drawing/2014/main" id="{AA97D36E-974C-252A-9F6D-07AC2228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972300"/>
          <a:ext cx="2428875" cy="2105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5</xdr:row>
      <xdr:rowOff>76200</xdr:rowOff>
    </xdr:from>
    <xdr:to>
      <xdr:col>4</xdr:col>
      <xdr:colOff>504825</xdr:colOff>
      <xdr:row>13</xdr:row>
      <xdr:rowOff>190500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CA3DF4B0-ADE3-D27F-70CA-C4A02300198D}"/>
            </a:ext>
          </a:extLst>
        </xdr:cNvPr>
        <xdr:cNvSpPr>
          <a:spLocks noChangeArrowheads="1"/>
        </xdr:cNvSpPr>
      </xdr:nvSpPr>
      <xdr:spPr bwMode="auto">
        <a:xfrm>
          <a:off x="533400" y="1314450"/>
          <a:ext cx="1114425" cy="2238375"/>
        </a:xfrm>
        <a:prstGeom prst="rect">
          <a:avLst/>
        </a:prstGeom>
        <a:noFill/>
        <a:ln w="38160">
          <a:solidFill>
            <a:srgbClr val="0000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79561</xdr:colOff>
      <xdr:row>4</xdr:row>
      <xdr:rowOff>22413</xdr:rowOff>
    </xdr:from>
    <xdr:to>
      <xdr:col>4</xdr:col>
      <xdr:colOff>22411</xdr:colOff>
      <xdr:row>5</xdr:row>
      <xdr:rowOff>17931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1B40EFA5-89BB-7D3F-6C6B-638D0D98CC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2767" y="1255060"/>
          <a:ext cx="301438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Vietnamese font"/>
            </a:rPr>
            <a:t>L1=</a:t>
          </a:r>
        </a:p>
      </xdr:txBody>
    </xdr:sp>
    <xdr:clientData/>
  </xdr:twoCellAnchor>
  <xdr:twoCellAnchor>
    <xdr:from>
      <xdr:col>1</xdr:col>
      <xdr:colOff>42021</xdr:colOff>
      <xdr:row>8</xdr:row>
      <xdr:rowOff>72838</xdr:rowOff>
    </xdr:from>
    <xdr:to>
      <xdr:col>1</xdr:col>
      <xdr:colOff>308721</xdr:colOff>
      <xdr:row>9</xdr:row>
      <xdr:rowOff>2801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503A7670-F18E-24BB-07BC-B8FBE7087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8903" y="2280397"/>
          <a:ext cx="26670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Vietnamese font"/>
            </a:rPr>
            <a:t>L 2=</a:t>
          </a:r>
        </a:p>
      </xdr:txBody>
    </xdr:sp>
    <xdr:clientData/>
  </xdr:twoCellAnchor>
  <xdr:twoCellAnchor>
    <xdr:from>
      <xdr:col>3</xdr:col>
      <xdr:colOff>56028</xdr:colOff>
      <xdr:row>7</xdr:row>
      <xdr:rowOff>100853</xdr:rowOff>
    </xdr:from>
    <xdr:to>
      <xdr:col>3</xdr:col>
      <xdr:colOff>295275</xdr:colOff>
      <xdr:row>8</xdr:row>
      <xdr:rowOff>47626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5CAAC08E-C9DA-5F96-0C5A-8E879FF39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9234" y="1994647"/>
          <a:ext cx="239247" cy="26053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Vietnamese font"/>
            </a:rPr>
            <a:t>A =</a:t>
          </a:r>
        </a:p>
      </xdr:txBody>
    </xdr:sp>
    <xdr:clientData/>
  </xdr:twoCellAnchor>
  <xdr:twoCellAnchor>
    <xdr:from>
      <xdr:col>1</xdr:col>
      <xdr:colOff>123825</xdr:colOff>
      <xdr:row>19</xdr:row>
      <xdr:rowOff>66675</xdr:rowOff>
    </xdr:from>
    <xdr:to>
      <xdr:col>6</xdr:col>
      <xdr:colOff>428625</xdr:colOff>
      <xdr:row>31</xdr:row>
      <xdr:rowOff>114300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B92B437-6CA9-1D9D-8600-B03F66E58FC6}"/>
            </a:ext>
          </a:extLst>
        </xdr:cNvPr>
        <xdr:cNvSpPr>
          <a:spLocks noChangeArrowheads="1"/>
        </xdr:cNvSpPr>
      </xdr:nvSpPr>
      <xdr:spPr bwMode="auto">
        <a:xfrm>
          <a:off x="285750" y="4448175"/>
          <a:ext cx="3067050" cy="2095500"/>
        </a:xfrm>
        <a:prstGeom prst="rect">
          <a:avLst/>
        </a:prstGeom>
        <a:noFill/>
        <a:ln w="38160">
          <a:solidFill>
            <a:srgbClr val="0000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42583</xdr:colOff>
      <xdr:row>21</xdr:row>
      <xdr:rowOff>103653</xdr:rowOff>
    </xdr:from>
    <xdr:to>
      <xdr:col>3</xdr:col>
      <xdr:colOff>81803</xdr:colOff>
      <xdr:row>22</xdr:row>
      <xdr:rowOff>127746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7843C6D0-73DE-608C-5FB2-543D858E3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9259" y="5011829"/>
          <a:ext cx="285750" cy="18097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b =</a:t>
          </a:r>
        </a:p>
      </xdr:txBody>
    </xdr:sp>
    <xdr:clientData/>
  </xdr:twoCellAnchor>
  <xdr:twoCellAnchor>
    <xdr:from>
      <xdr:col>2</xdr:col>
      <xdr:colOff>56030</xdr:colOff>
      <xdr:row>24</xdr:row>
      <xdr:rowOff>132790</xdr:rowOff>
    </xdr:from>
    <xdr:to>
      <xdr:col>3</xdr:col>
      <xdr:colOff>36419</xdr:colOff>
      <xdr:row>27</xdr:row>
      <xdr:rowOff>55470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BA382A20-86A5-C4A1-1ACA-07BD0B937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2706" y="5511614"/>
          <a:ext cx="226919" cy="39332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h =</a:t>
          </a:r>
        </a:p>
      </xdr:txBody>
    </xdr:sp>
    <xdr:clientData/>
  </xdr:twoCellAnchor>
  <xdr:twoCellAnchor>
    <xdr:from>
      <xdr:col>1</xdr:col>
      <xdr:colOff>366432</xdr:colOff>
      <xdr:row>29</xdr:row>
      <xdr:rowOff>33617</xdr:rowOff>
    </xdr:from>
    <xdr:to>
      <xdr:col>3</xdr:col>
      <xdr:colOff>222436</xdr:colOff>
      <xdr:row>31</xdr:row>
      <xdr:rowOff>64434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BFB2CE70-9E30-AEB0-B035-D2D164DA3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3314" y="7115735"/>
          <a:ext cx="472328" cy="479052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A =</a:t>
          </a:r>
        </a:p>
      </xdr:txBody>
    </xdr:sp>
    <xdr:clientData/>
  </xdr:twoCellAnchor>
  <xdr:twoCellAnchor>
    <xdr:from>
      <xdr:col>6</xdr:col>
      <xdr:colOff>381000</xdr:colOff>
      <xdr:row>34</xdr:row>
      <xdr:rowOff>9525</xdr:rowOff>
    </xdr:from>
    <xdr:to>
      <xdr:col>11</xdr:col>
      <xdr:colOff>238125</xdr:colOff>
      <xdr:row>49</xdr:row>
      <xdr:rowOff>47625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E3E52915-EBE3-3FBF-EFBA-FA8B8F116871}"/>
            </a:ext>
          </a:extLst>
        </xdr:cNvPr>
        <xdr:cNvSpPr>
          <a:spLocks noChangeArrowheads="1"/>
        </xdr:cNvSpPr>
      </xdr:nvSpPr>
      <xdr:spPr bwMode="auto">
        <a:xfrm>
          <a:off x="3305175" y="6924675"/>
          <a:ext cx="4000500" cy="2609850"/>
        </a:xfrm>
        <a:prstGeom prst="flowChartExtract">
          <a:avLst/>
        </a:prstGeom>
        <a:noFill/>
        <a:ln w="38160">
          <a:solidFill>
            <a:srgbClr val="0000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67236</xdr:colOff>
      <xdr:row>49</xdr:row>
      <xdr:rowOff>108697</xdr:rowOff>
    </xdr:from>
    <xdr:to>
      <xdr:col>9</xdr:col>
      <xdr:colOff>179294</xdr:colOff>
      <xdr:row>51</xdr:row>
      <xdr:rowOff>22412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0097204-F50E-8C23-A08E-0CEE04B78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15971" y="10507756"/>
          <a:ext cx="549088" cy="30592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b =</a:t>
          </a:r>
        </a:p>
      </xdr:txBody>
    </xdr:sp>
    <xdr:clientData/>
  </xdr:twoCellAnchor>
  <xdr:twoCellAnchor>
    <xdr:from>
      <xdr:col>9</xdr:col>
      <xdr:colOff>368674</xdr:colOff>
      <xdr:row>34</xdr:row>
      <xdr:rowOff>45383</xdr:rowOff>
    </xdr:from>
    <xdr:to>
      <xdr:col>9</xdr:col>
      <xdr:colOff>368674</xdr:colOff>
      <xdr:row>48</xdr:row>
      <xdr:rowOff>212350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93C4CAE5-941F-1B3D-DE45-ABCF46DB100E}"/>
            </a:ext>
          </a:extLst>
        </xdr:cNvPr>
        <xdr:cNvSpPr>
          <a:spLocks noChangeShapeType="1"/>
        </xdr:cNvSpPr>
      </xdr:nvSpPr>
      <xdr:spPr bwMode="auto">
        <a:xfrm>
          <a:off x="5545792" y="8248089"/>
          <a:ext cx="0" cy="3315820"/>
        </a:xfrm>
        <a:prstGeom prst="line">
          <a:avLst/>
        </a:prstGeom>
        <a:noFill/>
        <a:ln w="38160">
          <a:solidFill>
            <a:srgbClr val="FF66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627529</xdr:colOff>
      <xdr:row>44</xdr:row>
      <xdr:rowOff>146237</xdr:rowOff>
    </xdr:from>
    <xdr:to>
      <xdr:col>8</xdr:col>
      <xdr:colOff>87967</xdr:colOff>
      <xdr:row>46</xdr:row>
      <xdr:rowOff>33617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519AB528-2538-A0D4-7798-6C20E4F9F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66882" y="8696325"/>
          <a:ext cx="569820" cy="23476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h =</a:t>
          </a:r>
        </a:p>
      </xdr:txBody>
    </xdr:sp>
    <xdr:clientData/>
  </xdr:twoCellAnchor>
  <xdr:twoCellAnchor>
    <xdr:from>
      <xdr:col>7</xdr:col>
      <xdr:colOff>246529</xdr:colOff>
      <xdr:row>47</xdr:row>
      <xdr:rowOff>217395</xdr:rowOff>
    </xdr:from>
    <xdr:to>
      <xdr:col>7</xdr:col>
      <xdr:colOff>514910</xdr:colOff>
      <xdr:row>48</xdr:row>
      <xdr:rowOff>217395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53C75F28-39E9-9E1F-EA56-FC7B9F360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5882" y="11333630"/>
          <a:ext cx="268381" cy="23532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t-BR" sz="3600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A =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37</xdr:row>
      <xdr:rowOff>114300</xdr:rowOff>
    </xdr:to>
    <xdr:pic>
      <xdr:nvPicPr>
        <xdr:cNvPr id="3073" name="Figuras 1">
          <a:extLst>
            <a:ext uri="{FF2B5EF4-FFF2-40B4-BE49-F238E27FC236}">
              <a16:creationId xmlns:a16="http://schemas.microsoft.com/office/drawing/2014/main" id="{75F83E94-77C7-5EBF-CB9E-62946A7A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4667250" cy="54578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438150</xdr:colOff>
      <xdr:row>14</xdr:row>
      <xdr:rowOff>19050</xdr:rowOff>
    </xdr:from>
    <xdr:to>
      <xdr:col>1</xdr:col>
      <xdr:colOff>619125</xdr:colOff>
      <xdr:row>17</xdr:row>
      <xdr:rowOff>123825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D5B0DDE9-4D55-E0EA-7848-2E074153CB0C}"/>
            </a:ext>
          </a:extLst>
        </xdr:cNvPr>
        <xdr:cNvSpPr>
          <a:spLocks noChangeArrowheads="1"/>
        </xdr:cNvSpPr>
      </xdr:nvSpPr>
      <xdr:spPr bwMode="auto">
        <a:xfrm>
          <a:off x="438150" y="2324100"/>
          <a:ext cx="790575" cy="590550"/>
        </a:xfrm>
        <a:prstGeom prst="ellipse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342900</xdr:colOff>
      <xdr:row>15</xdr:row>
      <xdr:rowOff>114300</xdr:rowOff>
    </xdr:from>
    <xdr:to>
      <xdr:col>0</xdr:col>
      <xdr:colOff>428625</xdr:colOff>
      <xdr:row>16</xdr:row>
      <xdr:rowOff>142875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134B5522-D7AF-2B0D-6A4D-4E853FC7EEF6}"/>
            </a:ext>
          </a:extLst>
        </xdr:cNvPr>
        <xdr:cNvSpPr>
          <a:spLocks noChangeArrowheads="1"/>
        </xdr:cNvSpPr>
      </xdr:nvSpPr>
      <xdr:spPr bwMode="auto">
        <a:xfrm>
          <a:off x="342900" y="2581275"/>
          <a:ext cx="85725" cy="190500"/>
        </a:xfrm>
        <a:prstGeom prst="flowChartOnlineStorage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26</xdr:row>
      <xdr:rowOff>47625</xdr:rowOff>
    </xdr:from>
    <xdr:to>
      <xdr:col>1</xdr:col>
      <xdr:colOff>219075</xdr:colOff>
      <xdr:row>27</xdr:row>
      <xdr:rowOff>133350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DF1E70C9-2634-EE9C-8484-49787C65FB7A}"/>
            </a:ext>
          </a:extLst>
        </xdr:cNvPr>
        <xdr:cNvSpPr>
          <a:spLocks noChangeArrowheads="1"/>
        </xdr:cNvSpPr>
      </xdr:nvSpPr>
      <xdr:spPr bwMode="auto">
        <a:xfrm>
          <a:off x="638175" y="4295775"/>
          <a:ext cx="190500" cy="247650"/>
        </a:xfrm>
        <a:prstGeom prst="can">
          <a:avLst>
            <a:gd name="adj" fmla="val 32500"/>
          </a:avLst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495300</xdr:colOff>
      <xdr:row>21</xdr:row>
      <xdr:rowOff>152400</xdr:rowOff>
    </xdr:from>
    <xdr:to>
      <xdr:col>1</xdr:col>
      <xdr:colOff>685800</xdr:colOff>
      <xdr:row>25</xdr:row>
      <xdr:rowOff>114300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2995EF6A-4523-88BD-7943-2D75270D0607}"/>
            </a:ext>
          </a:extLst>
        </xdr:cNvPr>
        <xdr:cNvSpPr>
          <a:spLocks noChangeArrowheads="1"/>
        </xdr:cNvSpPr>
      </xdr:nvSpPr>
      <xdr:spPr bwMode="auto">
        <a:xfrm>
          <a:off x="495300" y="3590925"/>
          <a:ext cx="800100" cy="609600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8</xdr:row>
      <xdr:rowOff>38100</xdr:rowOff>
    </xdr:from>
    <xdr:to>
      <xdr:col>6</xdr:col>
      <xdr:colOff>38100</xdr:colOff>
      <xdr:row>13</xdr:row>
      <xdr:rowOff>161925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2FCC35D1-6180-28E4-3AE3-F9878EAEBB34}"/>
            </a:ext>
          </a:extLst>
        </xdr:cNvPr>
        <xdr:cNvSpPr>
          <a:spLocks noChangeArrowheads="1"/>
        </xdr:cNvSpPr>
      </xdr:nvSpPr>
      <xdr:spPr bwMode="auto">
        <a:xfrm>
          <a:off x="3181350" y="1371600"/>
          <a:ext cx="914400" cy="933450"/>
        </a:xfrm>
        <a:custGeom>
          <a:avLst/>
          <a:gdLst>
            <a:gd name="T0" fmla="*/ 2147483647 w 707"/>
            <a:gd name="T1" fmla="*/ 2147483647 h 799"/>
            <a:gd name="T2" fmla="*/ 2147483647 w 707"/>
            <a:gd name="T3" fmla="*/ 2147483647 h 799"/>
            <a:gd name="T4" fmla="*/ 2147483647 w 707"/>
            <a:gd name="T5" fmla="*/ 2147483647 h 799"/>
            <a:gd name="T6" fmla="*/ 2147483647 w 707"/>
            <a:gd name="T7" fmla="*/ 2147483647 h 799"/>
            <a:gd name="T8" fmla="*/ 2147483647 w 707"/>
            <a:gd name="T9" fmla="*/ 2147483647 h 799"/>
            <a:gd name="T10" fmla="*/ 2147483647 w 707"/>
            <a:gd name="T11" fmla="*/ 2147483647 h 799"/>
            <a:gd name="T12" fmla="*/ 2147483647 w 707"/>
            <a:gd name="T13" fmla="*/ 2147483647 h 799"/>
            <a:gd name="T14" fmla="*/ 2147483647 w 707"/>
            <a:gd name="T15" fmla="*/ 2147483647 h 799"/>
            <a:gd name="T16" fmla="*/ 2147483647 w 707"/>
            <a:gd name="T17" fmla="*/ 2147483647 h 799"/>
            <a:gd name="T18" fmla="*/ 2147483647 w 707"/>
            <a:gd name="T19" fmla="*/ 2147483647 h 799"/>
            <a:gd name="T20" fmla="*/ 2147483647 w 707"/>
            <a:gd name="T21" fmla="*/ 2147483647 h 799"/>
            <a:gd name="T22" fmla="*/ 2147483647 w 707"/>
            <a:gd name="T23" fmla="*/ 2147483647 h 799"/>
            <a:gd name="T24" fmla="*/ 2147483647 w 707"/>
            <a:gd name="T25" fmla="*/ 2147483647 h 799"/>
            <a:gd name="T26" fmla="*/ 2147483647 w 707"/>
            <a:gd name="T27" fmla="*/ 2147483647 h 799"/>
            <a:gd name="T28" fmla="*/ 2147483647 w 707"/>
            <a:gd name="T29" fmla="*/ 0 h 799"/>
            <a:gd name="T30" fmla="*/ 2147483647 w 707"/>
            <a:gd name="T31" fmla="*/ 2147483647 h 799"/>
            <a:gd name="T32" fmla="*/ 2147483647 w 707"/>
            <a:gd name="T33" fmla="*/ 2147483647 h 799"/>
            <a:gd name="T34" fmla="*/ 2147483647 w 707"/>
            <a:gd name="T35" fmla="*/ 2147483647 h 799"/>
            <a:gd name="T36" fmla="*/ 2147483647 w 707"/>
            <a:gd name="T37" fmla="*/ 2147483647 h 799"/>
            <a:gd name="T38" fmla="*/ 2147483647 w 707"/>
            <a:gd name="T39" fmla="*/ 2147483647 h 799"/>
            <a:gd name="T40" fmla="*/ 2147483647 w 707"/>
            <a:gd name="T41" fmla="*/ 2147483647 h 799"/>
            <a:gd name="T42" fmla="*/ 2147483647 w 707"/>
            <a:gd name="T43" fmla="*/ 2147483647 h 799"/>
            <a:gd name="T44" fmla="*/ 2147483647 w 707"/>
            <a:gd name="T45" fmla="*/ 2147483647 h 799"/>
            <a:gd name="T46" fmla="*/ 0 w 707"/>
            <a:gd name="T47" fmla="*/ 2147483647 h 799"/>
            <a:gd name="T48" fmla="*/ 2147483647 w 707"/>
            <a:gd name="T49" fmla="*/ 2147483647 h 799"/>
            <a:gd name="T50" fmla="*/ 2147483647 w 707"/>
            <a:gd name="T51" fmla="*/ 2147483647 h 799"/>
            <a:gd name="T52" fmla="*/ 2147483647 w 707"/>
            <a:gd name="T53" fmla="*/ 2147483647 h 799"/>
            <a:gd name="T54" fmla="*/ 2147483647 w 707"/>
            <a:gd name="T55" fmla="*/ 2147483647 h 799"/>
            <a:gd name="T56" fmla="*/ 2147483647 w 707"/>
            <a:gd name="T57" fmla="*/ 2147483647 h 799"/>
            <a:gd name="T58" fmla="*/ 2147483647 w 707"/>
            <a:gd name="T59" fmla="*/ 2147483647 h 799"/>
            <a:gd name="T60" fmla="*/ 0 w 707"/>
            <a:gd name="T61" fmla="*/ 2147483647 h 799"/>
            <a:gd name="T62" fmla="*/ 2147483647 w 707"/>
            <a:gd name="T63" fmla="*/ 2147483647 h 799"/>
            <a:gd name="T64" fmla="*/ 2147483647 w 707"/>
            <a:gd name="T65" fmla="*/ 2147483647 h 799"/>
            <a:gd name="T66" fmla="*/ 2147483647 w 707"/>
            <a:gd name="T67" fmla="*/ 2147483647 h 799"/>
            <a:gd name="T68" fmla="*/ 2147483647 w 707"/>
            <a:gd name="T69" fmla="*/ 2147483647 h 799"/>
            <a:gd name="T70" fmla="*/ 2147483647 w 707"/>
            <a:gd name="T71" fmla="*/ 2147483647 h 799"/>
            <a:gd name="T72" fmla="*/ 2147483647 w 707"/>
            <a:gd name="T73" fmla="*/ 2147483647 h 799"/>
            <a:gd name="T74" fmla="*/ 2147483647 w 707"/>
            <a:gd name="T75" fmla="*/ 2147483647 h 799"/>
            <a:gd name="T76" fmla="*/ 2147483647 w 707"/>
            <a:gd name="T77" fmla="*/ 2147483647 h 799"/>
            <a:gd name="T78" fmla="*/ 2147483647 w 707"/>
            <a:gd name="T79" fmla="*/ 2147483647 h 799"/>
            <a:gd name="T80" fmla="*/ 2147483647 w 707"/>
            <a:gd name="T81" fmla="*/ 2147483647 h 799"/>
            <a:gd name="T82" fmla="*/ 2147483647 w 707"/>
            <a:gd name="T83" fmla="*/ 2147483647 h 799"/>
            <a:gd name="T84" fmla="*/ 2147483647 w 707"/>
            <a:gd name="T85" fmla="*/ 2147483647 h 799"/>
            <a:gd name="T86" fmla="*/ 2147483647 w 707"/>
            <a:gd name="T87" fmla="*/ 2147483647 h 799"/>
            <a:gd name="T88" fmla="*/ 2147483647 w 707"/>
            <a:gd name="T89" fmla="*/ 2147483647 h 799"/>
            <a:gd name="T90" fmla="*/ 2147483647 w 707"/>
            <a:gd name="T91" fmla="*/ 2147483647 h 799"/>
            <a:gd name="T92" fmla="*/ 2147483647 w 707"/>
            <a:gd name="T93" fmla="*/ 2147483647 h 799"/>
            <a:gd name="T94" fmla="*/ 2147483647 w 707"/>
            <a:gd name="T95" fmla="*/ 2147483647 h 799"/>
            <a:gd name="T96" fmla="*/ 2147483647 w 707"/>
            <a:gd name="T97" fmla="*/ 2147483647 h 799"/>
            <a:gd name="T98" fmla="*/ 2147483647 w 707"/>
            <a:gd name="T99" fmla="*/ 2147483647 h 799"/>
            <a:gd name="T100" fmla="*/ 2147483647 w 707"/>
            <a:gd name="T101" fmla="*/ 2147483647 h 799"/>
            <a:gd name="T102" fmla="*/ 2147483647 w 707"/>
            <a:gd name="T103" fmla="*/ 2147483647 h 799"/>
            <a:gd name="T104" fmla="*/ 2147483647 w 707"/>
            <a:gd name="T105" fmla="*/ 2147483647 h 799"/>
            <a:gd name="T106" fmla="*/ 2147483647 w 707"/>
            <a:gd name="T107" fmla="*/ 2147483647 h 799"/>
            <a:gd name="T108" fmla="*/ 2147483647 w 707"/>
            <a:gd name="T109" fmla="*/ 2147483647 h 799"/>
            <a:gd name="T110" fmla="*/ 2147483647 w 707"/>
            <a:gd name="T111" fmla="*/ 2147483647 h 799"/>
            <a:gd name="T112" fmla="*/ 2147483647 w 707"/>
            <a:gd name="T113" fmla="*/ 2147483647 h 799"/>
            <a:gd name="T114" fmla="*/ 2147483647 w 707"/>
            <a:gd name="T115" fmla="*/ 2147483647 h 799"/>
            <a:gd name="T116" fmla="*/ 2147483647 w 707"/>
            <a:gd name="T117" fmla="*/ 2147483647 h 799"/>
            <a:gd name="T118" fmla="*/ 2147483647 w 707"/>
            <a:gd name="T119" fmla="*/ 2147483647 h 799"/>
            <a:gd name="T120" fmla="*/ 2147483647 w 707"/>
            <a:gd name="T121" fmla="*/ 2147483647 h 799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0" t="0" r="r" b="b"/>
          <a:pathLst>
            <a:path w="707" h="799">
              <a:moveTo>
                <a:pt x="637" y="408"/>
              </a:moveTo>
              <a:lnTo>
                <a:pt x="637" y="402"/>
              </a:lnTo>
              <a:lnTo>
                <a:pt x="631" y="402"/>
              </a:lnTo>
              <a:lnTo>
                <a:pt x="626" y="402"/>
              </a:lnTo>
              <a:lnTo>
                <a:pt x="620" y="396"/>
              </a:lnTo>
              <a:lnTo>
                <a:pt x="626" y="396"/>
              </a:lnTo>
              <a:lnTo>
                <a:pt x="631" y="396"/>
              </a:lnTo>
              <a:lnTo>
                <a:pt x="637" y="396"/>
              </a:lnTo>
              <a:lnTo>
                <a:pt x="637" y="390"/>
              </a:lnTo>
              <a:lnTo>
                <a:pt x="678" y="354"/>
              </a:lnTo>
              <a:lnTo>
                <a:pt x="702" y="306"/>
              </a:lnTo>
              <a:lnTo>
                <a:pt x="707" y="252"/>
              </a:lnTo>
              <a:lnTo>
                <a:pt x="684" y="198"/>
              </a:lnTo>
              <a:lnTo>
                <a:pt x="655" y="156"/>
              </a:lnTo>
              <a:lnTo>
                <a:pt x="608" y="132"/>
              </a:lnTo>
              <a:lnTo>
                <a:pt x="555" y="132"/>
              </a:lnTo>
              <a:lnTo>
                <a:pt x="503" y="150"/>
              </a:lnTo>
              <a:lnTo>
                <a:pt x="497" y="150"/>
              </a:lnTo>
              <a:lnTo>
                <a:pt x="497" y="156"/>
              </a:lnTo>
              <a:lnTo>
                <a:pt x="491" y="156"/>
              </a:lnTo>
              <a:lnTo>
                <a:pt x="491" y="162"/>
              </a:lnTo>
              <a:lnTo>
                <a:pt x="491" y="156"/>
              </a:lnTo>
              <a:lnTo>
                <a:pt x="491" y="150"/>
              </a:lnTo>
              <a:lnTo>
                <a:pt x="491" y="144"/>
              </a:lnTo>
              <a:lnTo>
                <a:pt x="479" y="96"/>
              </a:lnTo>
              <a:lnTo>
                <a:pt x="462" y="60"/>
              </a:lnTo>
              <a:lnTo>
                <a:pt x="433" y="30"/>
              </a:lnTo>
              <a:lnTo>
                <a:pt x="398" y="6"/>
              </a:lnTo>
              <a:lnTo>
                <a:pt x="357" y="0"/>
              </a:lnTo>
              <a:lnTo>
                <a:pt x="310" y="6"/>
              </a:lnTo>
              <a:lnTo>
                <a:pt x="275" y="30"/>
              </a:lnTo>
              <a:lnTo>
                <a:pt x="245" y="60"/>
              </a:lnTo>
              <a:lnTo>
                <a:pt x="228" y="96"/>
              </a:lnTo>
              <a:lnTo>
                <a:pt x="222" y="144"/>
              </a:lnTo>
              <a:lnTo>
                <a:pt x="222" y="150"/>
              </a:lnTo>
              <a:lnTo>
                <a:pt x="222" y="156"/>
              </a:lnTo>
              <a:lnTo>
                <a:pt x="222" y="162"/>
              </a:lnTo>
              <a:lnTo>
                <a:pt x="216" y="156"/>
              </a:lnTo>
              <a:lnTo>
                <a:pt x="210" y="156"/>
              </a:lnTo>
              <a:lnTo>
                <a:pt x="205" y="150"/>
              </a:lnTo>
              <a:lnTo>
                <a:pt x="152" y="132"/>
              </a:lnTo>
              <a:lnTo>
                <a:pt x="99" y="132"/>
              </a:lnTo>
              <a:lnTo>
                <a:pt x="52" y="156"/>
              </a:lnTo>
              <a:lnTo>
                <a:pt x="23" y="198"/>
              </a:lnTo>
              <a:lnTo>
                <a:pt x="0" y="252"/>
              </a:lnTo>
              <a:lnTo>
                <a:pt x="6" y="306"/>
              </a:lnTo>
              <a:lnTo>
                <a:pt x="29" y="354"/>
              </a:lnTo>
              <a:lnTo>
                <a:pt x="70" y="390"/>
              </a:lnTo>
              <a:lnTo>
                <a:pt x="70" y="396"/>
              </a:lnTo>
              <a:lnTo>
                <a:pt x="76" y="396"/>
              </a:lnTo>
              <a:lnTo>
                <a:pt x="82" y="396"/>
              </a:lnTo>
              <a:lnTo>
                <a:pt x="88" y="396"/>
              </a:lnTo>
              <a:lnTo>
                <a:pt x="82" y="402"/>
              </a:lnTo>
              <a:lnTo>
                <a:pt x="76" y="402"/>
              </a:lnTo>
              <a:lnTo>
                <a:pt x="70" y="402"/>
              </a:lnTo>
              <a:lnTo>
                <a:pt x="70" y="408"/>
              </a:lnTo>
              <a:lnTo>
                <a:pt x="29" y="444"/>
              </a:lnTo>
              <a:lnTo>
                <a:pt x="6" y="493"/>
              </a:lnTo>
              <a:lnTo>
                <a:pt x="0" y="541"/>
              </a:lnTo>
              <a:lnTo>
                <a:pt x="23" y="595"/>
              </a:lnTo>
              <a:lnTo>
                <a:pt x="52" y="637"/>
              </a:lnTo>
              <a:lnTo>
                <a:pt x="99" y="661"/>
              </a:lnTo>
              <a:lnTo>
                <a:pt x="152" y="667"/>
              </a:lnTo>
              <a:lnTo>
                <a:pt x="205" y="649"/>
              </a:lnTo>
              <a:lnTo>
                <a:pt x="205" y="643"/>
              </a:lnTo>
              <a:lnTo>
                <a:pt x="210" y="643"/>
              </a:lnTo>
              <a:lnTo>
                <a:pt x="216" y="643"/>
              </a:lnTo>
              <a:lnTo>
                <a:pt x="222" y="637"/>
              </a:lnTo>
              <a:lnTo>
                <a:pt x="222" y="643"/>
              </a:lnTo>
              <a:lnTo>
                <a:pt x="222" y="649"/>
              </a:lnTo>
              <a:lnTo>
                <a:pt x="222" y="655"/>
              </a:lnTo>
              <a:lnTo>
                <a:pt x="228" y="703"/>
              </a:lnTo>
              <a:lnTo>
                <a:pt x="245" y="739"/>
              </a:lnTo>
              <a:lnTo>
                <a:pt x="275" y="769"/>
              </a:lnTo>
              <a:lnTo>
                <a:pt x="310" y="793"/>
              </a:lnTo>
              <a:lnTo>
                <a:pt x="357" y="799"/>
              </a:lnTo>
              <a:lnTo>
                <a:pt x="398" y="793"/>
              </a:lnTo>
              <a:lnTo>
                <a:pt x="433" y="769"/>
              </a:lnTo>
              <a:lnTo>
                <a:pt x="462" y="739"/>
              </a:lnTo>
              <a:lnTo>
                <a:pt x="479" y="703"/>
              </a:lnTo>
              <a:lnTo>
                <a:pt x="491" y="655"/>
              </a:lnTo>
              <a:lnTo>
                <a:pt x="491" y="649"/>
              </a:lnTo>
              <a:lnTo>
                <a:pt x="491" y="643"/>
              </a:lnTo>
              <a:lnTo>
                <a:pt x="491" y="637"/>
              </a:lnTo>
              <a:lnTo>
                <a:pt x="491" y="643"/>
              </a:lnTo>
              <a:lnTo>
                <a:pt x="497" y="643"/>
              </a:lnTo>
              <a:lnTo>
                <a:pt x="503" y="649"/>
              </a:lnTo>
              <a:lnTo>
                <a:pt x="555" y="667"/>
              </a:lnTo>
              <a:lnTo>
                <a:pt x="608" y="661"/>
              </a:lnTo>
              <a:lnTo>
                <a:pt x="655" y="637"/>
              </a:lnTo>
              <a:lnTo>
                <a:pt x="684" y="595"/>
              </a:lnTo>
              <a:lnTo>
                <a:pt x="707" y="541"/>
              </a:lnTo>
              <a:lnTo>
                <a:pt x="702" y="493"/>
              </a:lnTo>
              <a:lnTo>
                <a:pt x="678" y="444"/>
              </a:lnTo>
              <a:lnTo>
                <a:pt x="637" y="408"/>
              </a:lnTo>
              <a:close/>
              <a:moveTo>
                <a:pt x="357" y="252"/>
              </a:moveTo>
              <a:lnTo>
                <a:pt x="310" y="258"/>
              </a:lnTo>
              <a:lnTo>
                <a:pt x="269" y="282"/>
              </a:lnTo>
              <a:lnTo>
                <a:pt x="234" y="312"/>
              </a:lnTo>
              <a:lnTo>
                <a:pt x="216" y="354"/>
              </a:lnTo>
              <a:lnTo>
                <a:pt x="210" y="402"/>
              </a:lnTo>
              <a:lnTo>
                <a:pt x="216" y="444"/>
              </a:lnTo>
              <a:lnTo>
                <a:pt x="234" y="487"/>
              </a:lnTo>
              <a:lnTo>
                <a:pt x="269" y="517"/>
              </a:lnTo>
              <a:lnTo>
                <a:pt x="310" y="541"/>
              </a:lnTo>
              <a:lnTo>
                <a:pt x="357" y="547"/>
              </a:lnTo>
              <a:lnTo>
                <a:pt x="398" y="541"/>
              </a:lnTo>
              <a:lnTo>
                <a:pt x="438" y="517"/>
              </a:lnTo>
              <a:lnTo>
                <a:pt x="474" y="487"/>
              </a:lnTo>
              <a:lnTo>
                <a:pt x="491" y="444"/>
              </a:lnTo>
              <a:lnTo>
                <a:pt x="503" y="402"/>
              </a:lnTo>
              <a:lnTo>
                <a:pt x="491" y="354"/>
              </a:lnTo>
              <a:lnTo>
                <a:pt x="474" y="312"/>
              </a:lnTo>
              <a:lnTo>
                <a:pt x="438" y="282"/>
              </a:lnTo>
              <a:lnTo>
                <a:pt x="398" y="258"/>
              </a:lnTo>
              <a:lnTo>
                <a:pt x="357" y="252"/>
              </a:lnTo>
              <a:close/>
            </a:path>
          </a:pathLst>
        </a:custGeom>
        <a:solidFill>
          <a:srgbClr val="FF3869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7</xdr:row>
      <xdr:rowOff>47625</xdr:rowOff>
    </xdr:from>
    <xdr:to>
      <xdr:col>4</xdr:col>
      <xdr:colOff>266700</xdr:colOff>
      <xdr:row>12</xdr:row>
      <xdr:rowOff>76200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9F0CD613-F629-34D4-A5D7-EEFB6DCA7AAE}"/>
            </a:ext>
          </a:extLst>
        </xdr:cNvPr>
        <xdr:cNvSpPr>
          <a:spLocks noChangeArrowheads="1"/>
        </xdr:cNvSpPr>
      </xdr:nvSpPr>
      <xdr:spPr bwMode="auto">
        <a:xfrm>
          <a:off x="2857500" y="1219200"/>
          <a:ext cx="247650" cy="838200"/>
        </a:xfrm>
        <a:prstGeom prst="rect">
          <a:avLst/>
        </a:prstGeom>
        <a:solidFill>
          <a:srgbClr val="E6E64C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15</xdr:row>
      <xdr:rowOff>9525</xdr:rowOff>
    </xdr:from>
    <xdr:to>
      <xdr:col>6</xdr:col>
      <xdr:colOff>342900</xdr:colOff>
      <xdr:row>16</xdr:row>
      <xdr:rowOff>28575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A5BB57AC-74B7-18B6-586C-EB557BABC1D7}"/>
            </a:ext>
          </a:extLst>
        </xdr:cNvPr>
        <xdr:cNvSpPr>
          <a:spLocks noChangeArrowheads="1"/>
        </xdr:cNvSpPr>
      </xdr:nvSpPr>
      <xdr:spPr bwMode="auto">
        <a:xfrm>
          <a:off x="3048000" y="2476500"/>
          <a:ext cx="1352550" cy="180975"/>
        </a:xfrm>
        <a:prstGeom prst="rect">
          <a:avLst/>
        </a:prstGeom>
        <a:solidFill>
          <a:srgbClr val="FFFF66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457200</xdr:colOff>
      <xdr:row>4</xdr:row>
      <xdr:rowOff>142875</xdr:rowOff>
    </xdr:from>
    <xdr:to>
      <xdr:col>6</xdr:col>
      <xdr:colOff>247650</xdr:colOff>
      <xdr:row>12</xdr:row>
      <xdr:rowOff>9525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2136DAD8-FF63-8CC1-7314-B12105875386}"/>
            </a:ext>
          </a:extLst>
        </xdr:cNvPr>
        <xdr:cNvSpPr>
          <a:spLocks noChangeArrowheads="1"/>
        </xdr:cNvSpPr>
      </xdr:nvSpPr>
      <xdr:spPr bwMode="auto">
        <a:xfrm>
          <a:off x="3905250" y="828675"/>
          <a:ext cx="400050" cy="1162050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247650</xdr:colOff>
      <xdr:row>5</xdr:row>
      <xdr:rowOff>28575</xdr:rowOff>
    </xdr:from>
    <xdr:to>
      <xdr:col>5</xdr:col>
      <xdr:colOff>409575</xdr:colOff>
      <xdr:row>6</xdr:row>
      <xdr:rowOff>28575</xdr:rowOff>
    </xdr:to>
    <xdr:sp macro="" textlink="">
      <xdr:nvSpPr>
        <xdr:cNvPr id="3082" name="Rectangle 10">
          <a:extLst>
            <a:ext uri="{FF2B5EF4-FFF2-40B4-BE49-F238E27FC236}">
              <a16:creationId xmlns:a16="http://schemas.microsoft.com/office/drawing/2014/main" id="{4D8E919C-1230-2763-197F-3170C505D6B6}"/>
            </a:ext>
          </a:extLst>
        </xdr:cNvPr>
        <xdr:cNvSpPr>
          <a:spLocks noChangeArrowheads="1"/>
        </xdr:cNvSpPr>
      </xdr:nvSpPr>
      <xdr:spPr bwMode="auto">
        <a:xfrm>
          <a:off x="3695700" y="876300"/>
          <a:ext cx="161925" cy="161925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26</xdr:row>
      <xdr:rowOff>133350</xdr:rowOff>
    </xdr:from>
    <xdr:to>
      <xdr:col>5</xdr:col>
      <xdr:colOff>438150</xdr:colOff>
      <xdr:row>27</xdr:row>
      <xdr:rowOff>123825</xdr:rowOff>
    </xdr:to>
    <xdr:sp macro="" textlink="">
      <xdr:nvSpPr>
        <xdr:cNvPr id="3083" name="AutoShape 11">
          <a:extLst>
            <a:ext uri="{FF2B5EF4-FFF2-40B4-BE49-F238E27FC236}">
              <a16:creationId xmlns:a16="http://schemas.microsoft.com/office/drawing/2014/main" id="{97B98DB3-7961-B7DC-963D-81D089A8A3B2}"/>
            </a:ext>
          </a:extLst>
        </xdr:cNvPr>
        <xdr:cNvSpPr>
          <a:spLocks noChangeArrowheads="1"/>
        </xdr:cNvSpPr>
      </xdr:nvSpPr>
      <xdr:spPr bwMode="auto">
        <a:xfrm>
          <a:off x="3371850" y="4381500"/>
          <a:ext cx="514350" cy="152400"/>
        </a:xfrm>
        <a:prstGeom prst="flowChartPreparation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209550</xdr:colOff>
      <xdr:row>19</xdr:row>
      <xdr:rowOff>161925</xdr:rowOff>
    </xdr:from>
    <xdr:to>
      <xdr:col>3</xdr:col>
      <xdr:colOff>438150</xdr:colOff>
      <xdr:row>21</xdr:row>
      <xdr:rowOff>95250</xdr:rowOff>
    </xdr:to>
    <xdr:pic>
      <xdr:nvPicPr>
        <xdr:cNvPr id="3084" name="Figuras 2">
          <a:extLst>
            <a:ext uri="{FF2B5EF4-FFF2-40B4-BE49-F238E27FC236}">
              <a16:creationId xmlns:a16="http://schemas.microsoft.com/office/drawing/2014/main" id="{154840BC-F807-9FE2-9B2E-CA71436F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76600"/>
          <a:ext cx="2286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123825</xdr:rowOff>
    </xdr:from>
    <xdr:to>
      <xdr:col>5</xdr:col>
      <xdr:colOff>419100</xdr:colOff>
      <xdr:row>24</xdr:row>
      <xdr:rowOff>38100</xdr:rowOff>
    </xdr:to>
    <xdr:sp macro="" textlink="">
      <xdr:nvSpPr>
        <xdr:cNvPr id="3085" name="AutoShape 13">
          <a:extLst>
            <a:ext uri="{FF2B5EF4-FFF2-40B4-BE49-F238E27FC236}">
              <a16:creationId xmlns:a16="http://schemas.microsoft.com/office/drawing/2014/main" id="{1C27103F-DF67-C251-9907-4DA942F2D83F}"/>
            </a:ext>
          </a:extLst>
        </xdr:cNvPr>
        <xdr:cNvSpPr>
          <a:spLocks noChangeArrowheads="1"/>
        </xdr:cNvSpPr>
      </xdr:nvSpPr>
      <xdr:spPr bwMode="auto">
        <a:xfrm>
          <a:off x="3448050" y="3724275"/>
          <a:ext cx="419100" cy="238125"/>
        </a:xfrm>
        <a:prstGeom prst="foldedCorner">
          <a:avLst>
            <a:gd name="adj" fmla="val 12500"/>
          </a:avLst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180975</xdr:colOff>
      <xdr:row>28</xdr:row>
      <xdr:rowOff>85725</xdr:rowOff>
    </xdr:from>
    <xdr:to>
      <xdr:col>5</xdr:col>
      <xdr:colOff>419100</xdr:colOff>
      <xdr:row>36</xdr:row>
      <xdr:rowOff>76200</xdr:rowOff>
    </xdr:to>
    <xdr:sp macro="" textlink="">
      <xdr:nvSpPr>
        <xdr:cNvPr id="3086" name="Rectangle 14">
          <a:extLst>
            <a:ext uri="{FF2B5EF4-FFF2-40B4-BE49-F238E27FC236}">
              <a16:creationId xmlns:a16="http://schemas.microsoft.com/office/drawing/2014/main" id="{647DB78A-67EE-4665-59A6-97341826F7E3}"/>
            </a:ext>
          </a:extLst>
        </xdr:cNvPr>
        <xdr:cNvSpPr>
          <a:spLocks noChangeArrowheads="1"/>
        </xdr:cNvSpPr>
      </xdr:nvSpPr>
      <xdr:spPr bwMode="auto">
        <a:xfrm>
          <a:off x="3629025" y="4657725"/>
          <a:ext cx="238125" cy="1285875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257175</xdr:colOff>
      <xdr:row>31</xdr:row>
      <xdr:rowOff>28575</xdr:rowOff>
    </xdr:from>
    <xdr:to>
      <xdr:col>4</xdr:col>
      <xdr:colOff>304800</xdr:colOff>
      <xdr:row>37</xdr:row>
      <xdr:rowOff>0</xdr:rowOff>
    </xdr:to>
    <xdr:sp macro="" textlink="">
      <xdr:nvSpPr>
        <xdr:cNvPr id="3087" name="Rectangle 15">
          <a:extLst>
            <a:ext uri="{FF2B5EF4-FFF2-40B4-BE49-F238E27FC236}">
              <a16:creationId xmlns:a16="http://schemas.microsoft.com/office/drawing/2014/main" id="{C502E8A4-3C6A-C476-A5E2-B63891453289}"/>
            </a:ext>
          </a:extLst>
        </xdr:cNvPr>
        <xdr:cNvSpPr>
          <a:spLocks noChangeArrowheads="1"/>
        </xdr:cNvSpPr>
      </xdr:nvSpPr>
      <xdr:spPr bwMode="auto">
        <a:xfrm>
          <a:off x="2486025" y="5086350"/>
          <a:ext cx="657225" cy="942975"/>
        </a:xfrm>
        <a:prstGeom prst="rect">
          <a:avLst/>
        </a:prstGeom>
        <a:solidFill>
          <a:srgbClr val="00CCCC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123825</xdr:colOff>
      <xdr:row>30</xdr:row>
      <xdr:rowOff>114300</xdr:rowOff>
    </xdr:from>
    <xdr:to>
      <xdr:col>3</xdr:col>
      <xdr:colOff>219075</xdr:colOff>
      <xdr:row>35</xdr:row>
      <xdr:rowOff>57150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6CEEFBB1-655B-F121-8B73-6EADAEE31DFC}"/>
            </a:ext>
          </a:extLst>
        </xdr:cNvPr>
        <xdr:cNvSpPr>
          <a:spLocks noChangeArrowheads="1"/>
        </xdr:cNvSpPr>
      </xdr:nvSpPr>
      <xdr:spPr bwMode="auto">
        <a:xfrm>
          <a:off x="1743075" y="5010150"/>
          <a:ext cx="704850" cy="752475"/>
        </a:xfrm>
        <a:custGeom>
          <a:avLst/>
          <a:gdLst>
            <a:gd name="T0" fmla="*/ 2147483647 w 21615"/>
            <a:gd name="T1" fmla="*/ 2147483647 h 21602"/>
            <a:gd name="T2" fmla="*/ 2147483647 w 21615"/>
            <a:gd name="T3" fmla="*/ 2147483647 h 21602"/>
            <a:gd name="T4" fmla="*/ 2147483647 w 21615"/>
            <a:gd name="T5" fmla="*/ 2147483647 h 21602"/>
            <a:gd name="T6" fmla="*/ 2147483647 w 21615"/>
            <a:gd name="T7" fmla="*/ 2147483647 h 21602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80 w 21615"/>
            <a:gd name="T13" fmla="*/ 2540 h 21602"/>
            <a:gd name="T14" fmla="*/ 16520 w 21615"/>
            <a:gd name="T15" fmla="*/ 13550 h 2160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15" h="21602">
              <a:moveTo>
                <a:pt x="10800" y="21599"/>
              </a:moveTo>
              <a:lnTo>
                <a:pt x="321" y="6886"/>
              </a:lnTo>
              <a:lnTo>
                <a:pt x="70" y="6036"/>
              </a:lnTo>
              <a:cubicBezTo>
                <a:pt x="9" y="5766"/>
                <a:pt x="1" y="5474"/>
                <a:pt x="2" y="5192"/>
              </a:cubicBezTo>
              <a:cubicBezTo>
                <a:pt x="6" y="4918"/>
                <a:pt x="43" y="4641"/>
                <a:pt x="101" y="4370"/>
              </a:cubicBezTo>
              <a:cubicBezTo>
                <a:pt x="159" y="4103"/>
                <a:pt x="245" y="3837"/>
                <a:pt x="353" y="3582"/>
              </a:cubicBezTo>
              <a:cubicBezTo>
                <a:pt x="460" y="3326"/>
                <a:pt x="591" y="3077"/>
                <a:pt x="741" y="2839"/>
              </a:cubicBezTo>
              <a:cubicBezTo>
                <a:pt x="892" y="2598"/>
                <a:pt x="1066" y="2369"/>
                <a:pt x="1253" y="2155"/>
              </a:cubicBezTo>
              <a:cubicBezTo>
                <a:pt x="1443" y="1938"/>
                <a:pt x="1651" y="1732"/>
                <a:pt x="1874" y="1543"/>
              </a:cubicBezTo>
              <a:cubicBezTo>
                <a:pt x="2097" y="1351"/>
                <a:pt x="2337" y="1174"/>
                <a:pt x="2587" y="1014"/>
              </a:cubicBezTo>
              <a:cubicBezTo>
                <a:pt x="2839" y="854"/>
                <a:pt x="3106" y="708"/>
                <a:pt x="3380" y="584"/>
              </a:cubicBezTo>
              <a:cubicBezTo>
                <a:pt x="3656" y="459"/>
                <a:pt x="3945" y="350"/>
                <a:pt x="4237" y="264"/>
              </a:cubicBezTo>
              <a:cubicBezTo>
                <a:pt x="4533" y="176"/>
                <a:pt x="4838" y="108"/>
                <a:pt x="5144" y="66"/>
              </a:cubicBezTo>
              <a:cubicBezTo>
                <a:pt x="5454" y="22"/>
                <a:pt x="5771" y="1"/>
                <a:pt x="6086" y="3"/>
              </a:cubicBezTo>
              <a:cubicBezTo>
                <a:pt x="6407" y="7"/>
                <a:pt x="6731" y="35"/>
                <a:pt x="7048" y="89"/>
              </a:cubicBezTo>
              <a:cubicBezTo>
                <a:pt x="7374" y="144"/>
                <a:pt x="7700" y="226"/>
                <a:pt x="8015" y="335"/>
              </a:cubicBezTo>
              <a:cubicBezTo>
                <a:pt x="8344" y="447"/>
                <a:pt x="8667" y="590"/>
                <a:pt x="8972" y="756"/>
              </a:cubicBezTo>
              <a:cubicBezTo>
                <a:pt x="9297" y="932"/>
                <a:pt x="9613" y="1135"/>
                <a:pt x="9907" y="1363"/>
              </a:cubicBezTo>
              <a:cubicBezTo>
                <a:pt x="10224" y="1609"/>
                <a:pt x="10504" y="1900"/>
                <a:pt x="10802" y="2169"/>
              </a:cubicBezTo>
              <a:lnTo>
                <a:pt x="11697" y="1363"/>
              </a:lnTo>
              <a:cubicBezTo>
                <a:pt x="11971" y="1116"/>
                <a:pt x="12304" y="934"/>
                <a:pt x="12630" y="756"/>
              </a:cubicBezTo>
              <a:cubicBezTo>
                <a:pt x="12935" y="590"/>
                <a:pt x="13528" y="450"/>
                <a:pt x="13589" y="335"/>
              </a:cubicBezTo>
              <a:cubicBezTo>
                <a:pt x="13901" y="226"/>
                <a:pt x="14227" y="144"/>
                <a:pt x="14556" y="89"/>
              </a:cubicBezTo>
              <a:cubicBezTo>
                <a:pt x="14872" y="35"/>
                <a:pt x="15195" y="7"/>
                <a:pt x="15517" y="3"/>
              </a:cubicBezTo>
              <a:cubicBezTo>
                <a:pt x="15830" y="0"/>
                <a:pt x="16147" y="22"/>
                <a:pt x="16458" y="66"/>
              </a:cubicBezTo>
              <a:cubicBezTo>
                <a:pt x="16764" y="109"/>
                <a:pt x="17068" y="177"/>
                <a:pt x="17365" y="264"/>
              </a:cubicBezTo>
              <a:cubicBezTo>
                <a:pt x="17658" y="349"/>
                <a:pt x="17946" y="458"/>
                <a:pt x="18222" y="584"/>
              </a:cubicBezTo>
              <a:cubicBezTo>
                <a:pt x="18496" y="708"/>
                <a:pt x="18762" y="854"/>
                <a:pt x="19015" y="1014"/>
              </a:cubicBezTo>
              <a:cubicBezTo>
                <a:pt x="19264" y="1172"/>
                <a:pt x="19504" y="1349"/>
                <a:pt x="19730" y="1543"/>
              </a:cubicBezTo>
              <a:cubicBezTo>
                <a:pt x="19950" y="1731"/>
                <a:pt x="20158" y="1937"/>
                <a:pt x="20350" y="2155"/>
              </a:cubicBezTo>
              <a:cubicBezTo>
                <a:pt x="20536" y="2369"/>
                <a:pt x="20710" y="2598"/>
                <a:pt x="20861" y="2839"/>
              </a:cubicBezTo>
              <a:cubicBezTo>
                <a:pt x="21010" y="3074"/>
                <a:pt x="21143" y="3323"/>
                <a:pt x="21251" y="3582"/>
              </a:cubicBezTo>
              <a:cubicBezTo>
                <a:pt x="21357" y="3835"/>
                <a:pt x="21443" y="4099"/>
                <a:pt x="21502" y="4370"/>
              </a:cubicBezTo>
              <a:cubicBezTo>
                <a:pt x="21561" y="4639"/>
                <a:pt x="21595" y="4916"/>
                <a:pt x="21600" y="5192"/>
              </a:cubicBezTo>
              <a:cubicBezTo>
                <a:pt x="21606" y="5474"/>
                <a:pt x="21584" y="5760"/>
                <a:pt x="21532" y="6036"/>
              </a:cubicBezTo>
              <a:cubicBezTo>
                <a:pt x="21478" y="6326"/>
                <a:pt x="21366" y="6603"/>
                <a:pt x="21282" y="6887"/>
              </a:cubicBezTo>
              <a:lnTo>
                <a:pt x="10802" y="21602"/>
              </a:lnTo>
              <a:lnTo>
                <a:pt x="10800" y="21599"/>
              </a:lnTo>
              <a:close/>
            </a:path>
          </a:pathLst>
        </a:custGeom>
        <a:solidFill>
          <a:srgbClr val="993366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342900</xdr:colOff>
      <xdr:row>6</xdr:row>
      <xdr:rowOff>95250</xdr:rowOff>
    </xdr:from>
    <xdr:to>
      <xdr:col>3</xdr:col>
      <xdr:colOff>352425</xdr:colOff>
      <xdr:row>12</xdr:row>
      <xdr:rowOff>66675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FD68F479-C333-3371-BBFD-5D31E600900C}"/>
            </a:ext>
          </a:extLst>
        </xdr:cNvPr>
        <xdr:cNvSpPr>
          <a:spLocks noChangeArrowheads="1"/>
        </xdr:cNvSpPr>
      </xdr:nvSpPr>
      <xdr:spPr bwMode="auto">
        <a:xfrm>
          <a:off x="1962150" y="1104900"/>
          <a:ext cx="619125" cy="942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4</xdr:row>
      <xdr:rowOff>142875</xdr:rowOff>
    </xdr:from>
    <xdr:to>
      <xdr:col>2</xdr:col>
      <xdr:colOff>276225</xdr:colOff>
      <xdr:row>11</xdr:row>
      <xdr:rowOff>9525</xdr:rowOff>
    </xdr:to>
    <xdr:sp macro="" textlink="">
      <xdr:nvSpPr>
        <xdr:cNvPr id="3090" name="AutoShape 18">
          <a:extLst>
            <a:ext uri="{FF2B5EF4-FFF2-40B4-BE49-F238E27FC236}">
              <a16:creationId xmlns:a16="http://schemas.microsoft.com/office/drawing/2014/main" id="{CCE473E4-781B-1BA2-EF50-81B9B840F998}"/>
            </a:ext>
          </a:extLst>
        </xdr:cNvPr>
        <xdr:cNvSpPr>
          <a:spLocks noChangeArrowheads="1"/>
        </xdr:cNvSpPr>
      </xdr:nvSpPr>
      <xdr:spPr bwMode="auto">
        <a:xfrm>
          <a:off x="1724025" y="828675"/>
          <a:ext cx="171450" cy="1000125"/>
        </a:xfrm>
        <a:prstGeom prst="flowChartProcess">
          <a:avLst/>
        </a:prstGeom>
        <a:solidFill>
          <a:srgbClr val="663300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285750</xdr:colOff>
      <xdr:row>4</xdr:row>
      <xdr:rowOff>152400</xdr:rowOff>
    </xdr:from>
    <xdr:to>
      <xdr:col>3</xdr:col>
      <xdr:colOff>533400</xdr:colOff>
      <xdr:row>8</xdr:row>
      <xdr:rowOff>47625</xdr:rowOff>
    </xdr:to>
    <xdr:sp macro="" textlink="">
      <xdr:nvSpPr>
        <xdr:cNvPr id="3091" name="AutoShape 19">
          <a:extLst>
            <a:ext uri="{FF2B5EF4-FFF2-40B4-BE49-F238E27FC236}">
              <a16:creationId xmlns:a16="http://schemas.microsoft.com/office/drawing/2014/main" id="{ECA1E545-8CC5-5FCC-EAD2-AB8572F19FD7}"/>
            </a:ext>
          </a:extLst>
        </xdr:cNvPr>
        <xdr:cNvSpPr>
          <a:spLocks noChangeArrowheads="1"/>
        </xdr:cNvSpPr>
      </xdr:nvSpPr>
      <xdr:spPr bwMode="auto">
        <a:xfrm>
          <a:off x="2514600" y="838200"/>
          <a:ext cx="247650" cy="542925"/>
        </a:xfrm>
        <a:prstGeom prst="flowChartProcess">
          <a:avLst/>
        </a:prstGeom>
        <a:solidFill>
          <a:srgbClr val="FF6633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</xdr:row>
      <xdr:rowOff>123825</xdr:rowOff>
    </xdr:from>
    <xdr:to>
      <xdr:col>0</xdr:col>
      <xdr:colOff>76200</xdr:colOff>
      <xdr:row>9</xdr:row>
      <xdr:rowOff>76200</xdr:rowOff>
    </xdr:to>
    <xdr:sp macro="" textlink="">
      <xdr:nvSpPr>
        <xdr:cNvPr id="3092" name="Rectangle 20">
          <a:extLst>
            <a:ext uri="{FF2B5EF4-FFF2-40B4-BE49-F238E27FC236}">
              <a16:creationId xmlns:a16="http://schemas.microsoft.com/office/drawing/2014/main" id="{9B1EA752-7AA3-6DAB-266B-29BF2097E94D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76200" cy="762000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485775</xdr:colOff>
      <xdr:row>5</xdr:row>
      <xdr:rowOff>38100</xdr:rowOff>
    </xdr:from>
    <xdr:to>
      <xdr:col>1</xdr:col>
      <xdr:colOff>161925</xdr:colOff>
      <xdr:row>7</xdr:row>
      <xdr:rowOff>47625</xdr:rowOff>
    </xdr:to>
    <xdr:sp macro="" textlink="">
      <xdr:nvSpPr>
        <xdr:cNvPr id="3093" name="AutoShape 21">
          <a:extLst>
            <a:ext uri="{FF2B5EF4-FFF2-40B4-BE49-F238E27FC236}">
              <a16:creationId xmlns:a16="http://schemas.microsoft.com/office/drawing/2014/main" id="{8B66999A-3685-5626-7DBC-9CCB950FC7CF}"/>
            </a:ext>
          </a:extLst>
        </xdr:cNvPr>
        <xdr:cNvSpPr>
          <a:spLocks noChangeArrowheads="1"/>
        </xdr:cNvSpPr>
      </xdr:nvSpPr>
      <xdr:spPr bwMode="auto">
        <a:xfrm>
          <a:off x="485775" y="885825"/>
          <a:ext cx="285750" cy="333375"/>
        </a:xfrm>
        <a:prstGeom prst="flowChartConnector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5</xdr:row>
      <xdr:rowOff>85725</xdr:rowOff>
    </xdr:from>
    <xdr:to>
      <xdr:col>1</xdr:col>
      <xdr:colOff>342900</xdr:colOff>
      <xdr:row>8</xdr:row>
      <xdr:rowOff>9525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BA76C63E-FF63-2D72-86F5-D0079CAC4774}"/>
            </a:ext>
          </a:extLst>
        </xdr:cNvPr>
        <xdr:cNvSpPr>
          <a:spLocks noChangeArrowheads="1"/>
        </xdr:cNvSpPr>
      </xdr:nvSpPr>
      <xdr:spPr bwMode="auto">
        <a:xfrm>
          <a:off x="371475" y="1066800"/>
          <a:ext cx="581025" cy="409575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390525</xdr:colOff>
      <xdr:row>6</xdr:row>
      <xdr:rowOff>38100</xdr:rowOff>
    </xdr:from>
    <xdr:to>
      <xdr:col>3</xdr:col>
      <xdr:colOff>285750</xdr:colOff>
      <xdr:row>8</xdr:row>
      <xdr:rowOff>161925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407CE6DE-4AFD-1383-8619-B8A6EF7C7736}"/>
            </a:ext>
          </a:extLst>
        </xdr:cNvPr>
        <xdr:cNvSpPr>
          <a:spLocks noChangeArrowheads="1"/>
        </xdr:cNvSpPr>
      </xdr:nvSpPr>
      <xdr:spPr bwMode="auto">
        <a:xfrm>
          <a:off x="1609725" y="1181100"/>
          <a:ext cx="1209675" cy="447675"/>
        </a:xfrm>
        <a:custGeom>
          <a:avLst/>
          <a:gdLst>
            <a:gd name="T0" fmla="*/ 2147483647 w 21615"/>
            <a:gd name="T1" fmla="*/ 2147483647 h 21602"/>
            <a:gd name="T2" fmla="*/ 2147483647 w 21615"/>
            <a:gd name="T3" fmla="*/ 2147483647 h 21602"/>
            <a:gd name="T4" fmla="*/ 2147483647 w 21615"/>
            <a:gd name="T5" fmla="*/ 2147483647 h 21602"/>
            <a:gd name="T6" fmla="*/ 2147483647 w 21615"/>
            <a:gd name="T7" fmla="*/ 2147483647 h 21602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80 w 21615"/>
            <a:gd name="T13" fmla="*/ 2540 h 21602"/>
            <a:gd name="T14" fmla="*/ 16520 w 21615"/>
            <a:gd name="T15" fmla="*/ 13550 h 2160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15" h="21602">
              <a:moveTo>
                <a:pt x="10800" y="21599"/>
              </a:moveTo>
              <a:lnTo>
                <a:pt x="321" y="6886"/>
              </a:lnTo>
              <a:lnTo>
                <a:pt x="70" y="6036"/>
              </a:lnTo>
              <a:cubicBezTo>
                <a:pt x="9" y="5766"/>
                <a:pt x="1" y="5474"/>
                <a:pt x="2" y="5192"/>
              </a:cubicBezTo>
              <a:cubicBezTo>
                <a:pt x="6" y="4918"/>
                <a:pt x="43" y="4641"/>
                <a:pt x="101" y="4370"/>
              </a:cubicBezTo>
              <a:cubicBezTo>
                <a:pt x="159" y="4103"/>
                <a:pt x="245" y="3837"/>
                <a:pt x="353" y="3582"/>
              </a:cubicBezTo>
              <a:cubicBezTo>
                <a:pt x="460" y="3326"/>
                <a:pt x="591" y="3077"/>
                <a:pt x="741" y="2839"/>
              </a:cubicBezTo>
              <a:cubicBezTo>
                <a:pt x="892" y="2598"/>
                <a:pt x="1066" y="2369"/>
                <a:pt x="1253" y="2155"/>
              </a:cubicBezTo>
              <a:cubicBezTo>
                <a:pt x="1443" y="1938"/>
                <a:pt x="1651" y="1732"/>
                <a:pt x="1874" y="1543"/>
              </a:cubicBezTo>
              <a:cubicBezTo>
                <a:pt x="2097" y="1351"/>
                <a:pt x="2337" y="1174"/>
                <a:pt x="2587" y="1014"/>
              </a:cubicBezTo>
              <a:cubicBezTo>
                <a:pt x="2839" y="854"/>
                <a:pt x="3106" y="708"/>
                <a:pt x="3380" y="584"/>
              </a:cubicBezTo>
              <a:cubicBezTo>
                <a:pt x="3656" y="459"/>
                <a:pt x="3945" y="350"/>
                <a:pt x="4237" y="264"/>
              </a:cubicBezTo>
              <a:cubicBezTo>
                <a:pt x="4533" y="176"/>
                <a:pt x="4838" y="108"/>
                <a:pt x="5144" y="66"/>
              </a:cubicBezTo>
              <a:cubicBezTo>
                <a:pt x="5454" y="22"/>
                <a:pt x="5771" y="1"/>
                <a:pt x="6086" y="3"/>
              </a:cubicBezTo>
              <a:cubicBezTo>
                <a:pt x="6407" y="7"/>
                <a:pt x="6731" y="35"/>
                <a:pt x="7048" y="89"/>
              </a:cubicBezTo>
              <a:cubicBezTo>
                <a:pt x="7374" y="144"/>
                <a:pt x="7700" y="226"/>
                <a:pt x="8015" y="335"/>
              </a:cubicBezTo>
              <a:cubicBezTo>
                <a:pt x="8344" y="447"/>
                <a:pt x="8667" y="590"/>
                <a:pt x="8972" y="756"/>
              </a:cubicBezTo>
              <a:cubicBezTo>
                <a:pt x="9297" y="932"/>
                <a:pt x="9613" y="1135"/>
                <a:pt x="9907" y="1363"/>
              </a:cubicBezTo>
              <a:cubicBezTo>
                <a:pt x="10224" y="1609"/>
                <a:pt x="10504" y="1900"/>
                <a:pt x="10802" y="2169"/>
              </a:cubicBezTo>
              <a:lnTo>
                <a:pt x="11697" y="1363"/>
              </a:lnTo>
              <a:cubicBezTo>
                <a:pt x="11971" y="1116"/>
                <a:pt x="12304" y="934"/>
                <a:pt x="12630" y="756"/>
              </a:cubicBezTo>
              <a:cubicBezTo>
                <a:pt x="12935" y="590"/>
                <a:pt x="13528" y="450"/>
                <a:pt x="13589" y="335"/>
              </a:cubicBezTo>
              <a:cubicBezTo>
                <a:pt x="13901" y="226"/>
                <a:pt x="14227" y="144"/>
                <a:pt x="14556" y="89"/>
              </a:cubicBezTo>
              <a:cubicBezTo>
                <a:pt x="14872" y="35"/>
                <a:pt x="15195" y="7"/>
                <a:pt x="15517" y="3"/>
              </a:cubicBezTo>
              <a:cubicBezTo>
                <a:pt x="15830" y="0"/>
                <a:pt x="16147" y="22"/>
                <a:pt x="16458" y="66"/>
              </a:cubicBezTo>
              <a:cubicBezTo>
                <a:pt x="16764" y="109"/>
                <a:pt x="17068" y="177"/>
                <a:pt x="17365" y="264"/>
              </a:cubicBezTo>
              <a:cubicBezTo>
                <a:pt x="17658" y="349"/>
                <a:pt x="17946" y="458"/>
                <a:pt x="18222" y="584"/>
              </a:cubicBezTo>
              <a:cubicBezTo>
                <a:pt x="18496" y="708"/>
                <a:pt x="18762" y="854"/>
                <a:pt x="19015" y="1014"/>
              </a:cubicBezTo>
              <a:cubicBezTo>
                <a:pt x="19264" y="1172"/>
                <a:pt x="19504" y="1349"/>
                <a:pt x="19730" y="1543"/>
              </a:cubicBezTo>
              <a:cubicBezTo>
                <a:pt x="19950" y="1731"/>
                <a:pt x="20158" y="1937"/>
                <a:pt x="20350" y="2155"/>
              </a:cubicBezTo>
              <a:cubicBezTo>
                <a:pt x="20536" y="2369"/>
                <a:pt x="20710" y="2598"/>
                <a:pt x="20861" y="2839"/>
              </a:cubicBezTo>
              <a:cubicBezTo>
                <a:pt x="21010" y="3074"/>
                <a:pt x="21143" y="3323"/>
                <a:pt x="21251" y="3582"/>
              </a:cubicBezTo>
              <a:cubicBezTo>
                <a:pt x="21357" y="3835"/>
                <a:pt x="21443" y="4099"/>
                <a:pt x="21502" y="4370"/>
              </a:cubicBezTo>
              <a:cubicBezTo>
                <a:pt x="21561" y="4639"/>
                <a:pt x="21595" y="4916"/>
                <a:pt x="21600" y="5192"/>
              </a:cubicBezTo>
              <a:cubicBezTo>
                <a:pt x="21606" y="5474"/>
                <a:pt x="21584" y="5760"/>
                <a:pt x="21532" y="6036"/>
              </a:cubicBezTo>
              <a:cubicBezTo>
                <a:pt x="21478" y="6326"/>
                <a:pt x="21366" y="6603"/>
                <a:pt x="21282" y="6887"/>
              </a:cubicBezTo>
              <a:lnTo>
                <a:pt x="10802" y="21602"/>
              </a:lnTo>
              <a:lnTo>
                <a:pt x="10800" y="21599"/>
              </a:lnTo>
              <a:close/>
            </a:path>
          </a:pathLst>
        </a:custGeom>
        <a:solidFill>
          <a:srgbClr val="FF420E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13</xdr:row>
      <xdr:rowOff>85725</xdr:rowOff>
    </xdr:from>
    <xdr:to>
      <xdr:col>2</xdr:col>
      <xdr:colOff>476250</xdr:colOff>
      <xdr:row>15</xdr:row>
      <xdr:rowOff>66675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582CF6E-B7E9-AEA3-6B0B-534A06FA806D}"/>
            </a:ext>
          </a:extLst>
        </xdr:cNvPr>
        <xdr:cNvSpPr>
          <a:spLocks noChangeArrowheads="1"/>
        </xdr:cNvSpPr>
      </xdr:nvSpPr>
      <xdr:spPr bwMode="auto">
        <a:xfrm>
          <a:off x="1400175" y="2219325"/>
          <a:ext cx="295275" cy="304800"/>
        </a:xfrm>
        <a:prstGeom prst="star5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142875</xdr:colOff>
      <xdr:row>17</xdr:row>
      <xdr:rowOff>38100</xdr:rowOff>
    </xdr:from>
    <xdr:to>
      <xdr:col>0</xdr:col>
      <xdr:colOff>361950</xdr:colOff>
      <xdr:row>18</xdr:row>
      <xdr:rowOff>114300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A77A3040-9EB3-C4C5-86EA-C3A7689093B8}"/>
            </a:ext>
          </a:extLst>
        </xdr:cNvPr>
        <xdr:cNvSpPr>
          <a:spLocks noChangeArrowheads="1"/>
        </xdr:cNvSpPr>
      </xdr:nvSpPr>
      <xdr:spPr bwMode="auto">
        <a:xfrm>
          <a:off x="142875" y="2990850"/>
          <a:ext cx="219075" cy="238125"/>
        </a:xfrm>
        <a:prstGeom prst="flowChartMagneticDisk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</xdr:colOff>
      <xdr:row>17</xdr:row>
      <xdr:rowOff>133350</xdr:rowOff>
    </xdr:from>
    <xdr:to>
      <xdr:col>2</xdr:col>
      <xdr:colOff>247650</xdr:colOff>
      <xdr:row>19</xdr:row>
      <xdr:rowOff>142875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AB905FDD-1001-D582-0C37-770EDD3B643A}"/>
            </a:ext>
          </a:extLst>
        </xdr:cNvPr>
        <xdr:cNvSpPr>
          <a:spLocks noChangeArrowheads="1"/>
        </xdr:cNvSpPr>
      </xdr:nvSpPr>
      <xdr:spPr bwMode="auto">
        <a:xfrm>
          <a:off x="1266825" y="3086100"/>
          <a:ext cx="200025" cy="333375"/>
        </a:xfrm>
        <a:prstGeom prst="flowChartMagneticDisk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</xdr:colOff>
      <xdr:row>6</xdr:row>
      <xdr:rowOff>0</xdr:rowOff>
    </xdr:from>
    <xdr:to>
      <xdr:col>2</xdr:col>
      <xdr:colOff>238125</xdr:colOff>
      <xdr:row>8</xdr:row>
      <xdr:rowOff>76200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84FD022C-2596-1207-A87F-0C991517CC6C}"/>
            </a:ext>
          </a:extLst>
        </xdr:cNvPr>
        <xdr:cNvSpPr>
          <a:spLocks noChangeArrowheads="1"/>
        </xdr:cNvSpPr>
      </xdr:nvSpPr>
      <xdr:spPr bwMode="auto">
        <a:xfrm>
          <a:off x="1266825" y="1143000"/>
          <a:ext cx="190500" cy="400050"/>
        </a:xfrm>
        <a:prstGeom prst="flowChartOnlineStorage">
          <a:avLst/>
        </a:prstGeom>
        <a:solidFill>
          <a:srgbClr val="33CC66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6</xdr:row>
      <xdr:rowOff>104775</xdr:rowOff>
    </xdr:from>
    <xdr:to>
      <xdr:col>2</xdr:col>
      <xdr:colOff>295275</xdr:colOff>
      <xdr:row>8</xdr:row>
      <xdr:rowOff>9525</xdr:rowOff>
    </xdr:to>
    <xdr:sp macro="" textlink="" fLocksText="0">
      <xdr:nvSpPr>
        <xdr:cNvPr id="3079" name="Text Box 7">
          <a:extLst>
            <a:ext uri="{FF2B5EF4-FFF2-40B4-BE49-F238E27FC236}">
              <a16:creationId xmlns:a16="http://schemas.microsoft.com/office/drawing/2014/main" id="{82B897B8-D9C1-799B-98DE-47B55FBDEA87}"/>
            </a:ext>
          </a:extLst>
        </xdr:cNvPr>
        <xdr:cNvSpPr txBox="1">
          <a:spLocks noChangeArrowheads="1"/>
        </xdr:cNvSpPr>
      </xdr:nvSpPr>
      <xdr:spPr bwMode="auto">
        <a:xfrm>
          <a:off x="1314450" y="1104900"/>
          <a:ext cx="2000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tv</a:t>
          </a:r>
          <a:endParaRPr lang="pt-BR"/>
        </a:p>
      </xdr:txBody>
    </xdr:sp>
    <xdr:clientData/>
  </xdr:twoCellAnchor>
  <xdr:twoCellAnchor>
    <xdr:from>
      <xdr:col>3</xdr:col>
      <xdr:colOff>38100</xdr:colOff>
      <xdr:row>18</xdr:row>
      <xdr:rowOff>47625</xdr:rowOff>
    </xdr:from>
    <xdr:to>
      <xdr:col>3</xdr:col>
      <xdr:colOff>504825</xdr:colOff>
      <xdr:row>19</xdr:row>
      <xdr:rowOff>114300</xdr:rowOff>
    </xdr:to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8F2F15E9-FFBD-EF99-F7B6-D6102B3525DB}"/>
            </a:ext>
          </a:extLst>
        </xdr:cNvPr>
        <xdr:cNvSpPr>
          <a:spLocks noChangeArrowheads="1"/>
        </xdr:cNvSpPr>
      </xdr:nvSpPr>
      <xdr:spPr bwMode="auto">
        <a:xfrm>
          <a:off x="2571750" y="3162300"/>
          <a:ext cx="466725" cy="228600"/>
        </a:xfrm>
        <a:custGeom>
          <a:avLst/>
          <a:gdLst>
            <a:gd name="T0" fmla="*/ 2147483647 w 884"/>
            <a:gd name="T1" fmla="*/ 2147483647 h 526"/>
            <a:gd name="T2" fmla="*/ 2147483647 w 884"/>
            <a:gd name="T3" fmla="*/ 2147483647 h 526"/>
            <a:gd name="T4" fmla="*/ 2147483647 w 884"/>
            <a:gd name="T5" fmla="*/ 2147483647 h 526"/>
            <a:gd name="T6" fmla="*/ 2147483647 w 884"/>
            <a:gd name="T7" fmla="*/ 2147483647 h 526"/>
            <a:gd name="T8" fmla="*/ 2147483647 w 884"/>
            <a:gd name="T9" fmla="*/ 2147483647 h 526"/>
            <a:gd name="T10" fmla="*/ 2147483647 w 884"/>
            <a:gd name="T11" fmla="*/ 2147483647 h 526"/>
            <a:gd name="T12" fmla="*/ 2147483647 w 884"/>
            <a:gd name="T13" fmla="*/ 2147483647 h 526"/>
            <a:gd name="T14" fmla="*/ 2147483647 w 884"/>
            <a:gd name="T15" fmla="*/ 2147483647 h 526"/>
            <a:gd name="T16" fmla="*/ 2147483647 w 884"/>
            <a:gd name="T17" fmla="*/ 2147483647 h 526"/>
            <a:gd name="T18" fmla="*/ 2147483647 w 884"/>
            <a:gd name="T19" fmla="*/ 2147483647 h 526"/>
            <a:gd name="T20" fmla="*/ 2147483647 w 884"/>
            <a:gd name="T21" fmla="*/ 2147483647 h 526"/>
            <a:gd name="T22" fmla="*/ 2147483647 w 884"/>
            <a:gd name="T23" fmla="*/ 2147483647 h 526"/>
            <a:gd name="T24" fmla="*/ 2147483647 w 884"/>
            <a:gd name="T25" fmla="*/ 2147483647 h 526"/>
            <a:gd name="T26" fmla="*/ 2147483647 w 884"/>
            <a:gd name="T27" fmla="*/ 2147483647 h 526"/>
            <a:gd name="T28" fmla="*/ 2147483647 w 884"/>
            <a:gd name="T29" fmla="*/ 2147483647 h 526"/>
            <a:gd name="T30" fmla="*/ 2147483647 w 884"/>
            <a:gd name="T31" fmla="*/ 2147483647 h 526"/>
            <a:gd name="T32" fmla="*/ 2147483647 w 884"/>
            <a:gd name="T33" fmla="*/ 2147483647 h 526"/>
            <a:gd name="T34" fmla="*/ 2147483647 w 884"/>
            <a:gd name="T35" fmla="*/ 2147483647 h 526"/>
            <a:gd name="T36" fmla="*/ 2147483647 w 884"/>
            <a:gd name="T37" fmla="*/ 2147483647 h 526"/>
            <a:gd name="T38" fmla="*/ 0 w 884"/>
            <a:gd name="T39" fmla="*/ 2147483647 h 526"/>
            <a:gd name="T40" fmla="*/ 2147483647 w 884"/>
            <a:gd name="T41" fmla="*/ 2147483647 h 526"/>
            <a:gd name="T42" fmla="*/ 2147483647 w 884"/>
            <a:gd name="T43" fmla="*/ 2147483647 h 526"/>
            <a:gd name="T44" fmla="*/ 2147483647 w 884"/>
            <a:gd name="T45" fmla="*/ 2147483647 h 526"/>
            <a:gd name="T46" fmla="*/ 2147483647 w 884"/>
            <a:gd name="T47" fmla="*/ 2147483647 h 526"/>
            <a:gd name="T48" fmla="*/ 2147483647 w 884"/>
            <a:gd name="T49" fmla="*/ 2147483647 h 526"/>
            <a:gd name="T50" fmla="*/ 2147483647 w 884"/>
            <a:gd name="T51" fmla="*/ 2147483647 h 526"/>
            <a:gd name="T52" fmla="*/ 2147483647 w 884"/>
            <a:gd name="T53" fmla="*/ 2147483647 h 526"/>
            <a:gd name="T54" fmla="*/ 2147483647 w 884"/>
            <a:gd name="T55" fmla="*/ 2147483647 h 526"/>
            <a:gd name="T56" fmla="*/ 2147483647 w 884"/>
            <a:gd name="T57" fmla="*/ 2147483647 h 526"/>
            <a:gd name="T58" fmla="*/ 2147483647 w 884"/>
            <a:gd name="T59" fmla="*/ 2147483647 h 526"/>
            <a:gd name="T60" fmla="*/ 2147483647 w 884"/>
            <a:gd name="T61" fmla="*/ 2147483647 h 526"/>
            <a:gd name="T62" fmla="*/ 2147483647 w 884"/>
            <a:gd name="T63" fmla="*/ 2147483647 h 526"/>
            <a:gd name="T64" fmla="*/ 2147483647 w 884"/>
            <a:gd name="T65" fmla="*/ 2147483647 h 526"/>
            <a:gd name="T66" fmla="*/ 2147483647 w 884"/>
            <a:gd name="T67" fmla="*/ 2147483647 h 526"/>
            <a:gd name="T68" fmla="*/ 2147483647 w 884"/>
            <a:gd name="T69" fmla="*/ 2147483647 h 526"/>
            <a:gd name="T70" fmla="*/ 2147483647 w 884"/>
            <a:gd name="T71" fmla="*/ 2147483647 h 526"/>
            <a:gd name="T72" fmla="*/ 2147483647 w 884"/>
            <a:gd name="T73" fmla="*/ 2147483647 h 526"/>
            <a:gd name="T74" fmla="*/ 2147483647 w 884"/>
            <a:gd name="T75" fmla="*/ 2147483647 h 526"/>
            <a:gd name="T76" fmla="*/ 2147483647 w 884"/>
            <a:gd name="T77" fmla="*/ 2147483647 h 526"/>
            <a:gd name="T78" fmla="*/ 2147483647 w 884"/>
            <a:gd name="T79" fmla="*/ 2147483647 h 526"/>
            <a:gd name="T80" fmla="*/ 2147483647 w 884"/>
            <a:gd name="T81" fmla="*/ 0 h 526"/>
            <a:gd name="T82" fmla="*/ 2147483647 w 884"/>
            <a:gd name="T83" fmla="*/ 2147483647 h 526"/>
            <a:gd name="T84" fmla="*/ 2147483647 w 884"/>
            <a:gd name="T85" fmla="*/ 2147483647 h 526"/>
            <a:gd name="T86" fmla="*/ 2147483647 w 884"/>
            <a:gd name="T87" fmla="*/ 2147483647 h 526"/>
            <a:gd name="T88" fmla="*/ 2147483647 w 884"/>
            <a:gd name="T89" fmla="*/ 2147483647 h 526"/>
            <a:gd name="T90" fmla="*/ 2147483647 w 884"/>
            <a:gd name="T91" fmla="*/ 2147483647 h 526"/>
            <a:gd name="T92" fmla="*/ 2147483647 w 884"/>
            <a:gd name="T93" fmla="*/ 2147483647 h 526"/>
            <a:gd name="T94" fmla="*/ 2147483647 w 884"/>
            <a:gd name="T95" fmla="*/ 2147483647 h 526"/>
            <a:gd name="T96" fmla="*/ 2147483647 w 884"/>
            <a:gd name="T97" fmla="*/ 2147483647 h 526"/>
            <a:gd name="T98" fmla="*/ 2147483647 w 884"/>
            <a:gd name="T99" fmla="*/ 2147483647 h 526"/>
            <a:gd name="T100" fmla="*/ 2147483647 w 884"/>
            <a:gd name="T101" fmla="*/ 2147483647 h 526"/>
            <a:gd name="T102" fmla="*/ 2147483647 w 884"/>
            <a:gd name="T103" fmla="*/ 2147483647 h 52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884" h="526">
              <a:moveTo>
                <a:pt x="794" y="337"/>
              </a:moveTo>
              <a:lnTo>
                <a:pt x="800" y="349"/>
              </a:lnTo>
              <a:lnTo>
                <a:pt x="806" y="361"/>
              </a:lnTo>
              <a:lnTo>
                <a:pt x="812" y="373"/>
              </a:lnTo>
              <a:lnTo>
                <a:pt x="812" y="390"/>
              </a:lnTo>
              <a:lnTo>
                <a:pt x="800" y="426"/>
              </a:lnTo>
              <a:lnTo>
                <a:pt x="776" y="461"/>
              </a:lnTo>
              <a:lnTo>
                <a:pt x="740" y="485"/>
              </a:lnTo>
              <a:lnTo>
                <a:pt x="693" y="503"/>
              </a:lnTo>
              <a:lnTo>
                <a:pt x="639" y="509"/>
              </a:lnTo>
              <a:lnTo>
                <a:pt x="609" y="503"/>
              </a:lnTo>
              <a:lnTo>
                <a:pt x="579" y="503"/>
              </a:lnTo>
              <a:lnTo>
                <a:pt x="555" y="497"/>
              </a:lnTo>
              <a:lnTo>
                <a:pt x="531" y="485"/>
              </a:lnTo>
              <a:lnTo>
                <a:pt x="519" y="503"/>
              </a:lnTo>
              <a:lnTo>
                <a:pt x="501" y="515"/>
              </a:lnTo>
              <a:lnTo>
                <a:pt x="484" y="521"/>
              </a:lnTo>
              <a:lnTo>
                <a:pt x="460" y="526"/>
              </a:lnTo>
              <a:lnTo>
                <a:pt x="442" y="521"/>
              </a:lnTo>
              <a:lnTo>
                <a:pt x="418" y="515"/>
              </a:lnTo>
              <a:lnTo>
                <a:pt x="406" y="503"/>
              </a:lnTo>
              <a:lnTo>
                <a:pt x="394" y="485"/>
              </a:lnTo>
              <a:lnTo>
                <a:pt x="376" y="491"/>
              </a:lnTo>
              <a:lnTo>
                <a:pt x="352" y="497"/>
              </a:lnTo>
              <a:lnTo>
                <a:pt x="334" y="497"/>
              </a:lnTo>
              <a:lnTo>
                <a:pt x="310" y="503"/>
              </a:lnTo>
              <a:lnTo>
                <a:pt x="263" y="497"/>
              </a:lnTo>
              <a:lnTo>
                <a:pt x="221" y="485"/>
              </a:lnTo>
              <a:lnTo>
                <a:pt x="185" y="467"/>
              </a:lnTo>
              <a:lnTo>
                <a:pt x="161" y="444"/>
              </a:lnTo>
              <a:lnTo>
                <a:pt x="143" y="414"/>
              </a:lnTo>
              <a:lnTo>
                <a:pt x="137" y="414"/>
              </a:lnTo>
              <a:lnTo>
                <a:pt x="131" y="414"/>
              </a:lnTo>
              <a:lnTo>
                <a:pt x="90" y="408"/>
              </a:lnTo>
              <a:lnTo>
                <a:pt x="54" y="390"/>
              </a:lnTo>
              <a:lnTo>
                <a:pt x="24" y="373"/>
              </a:lnTo>
              <a:lnTo>
                <a:pt x="6" y="343"/>
              </a:lnTo>
              <a:lnTo>
                <a:pt x="0" y="308"/>
              </a:lnTo>
              <a:lnTo>
                <a:pt x="6" y="272"/>
              </a:lnTo>
              <a:lnTo>
                <a:pt x="30" y="242"/>
              </a:lnTo>
              <a:lnTo>
                <a:pt x="60" y="219"/>
              </a:lnTo>
              <a:lnTo>
                <a:pt x="101" y="201"/>
              </a:lnTo>
              <a:lnTo>
                <a:pt x="107" y="201"/>
              </a:lnTo>
              <a:lnTo>
                <a:pt x="95" y="189"/>
              </a:lnTo>
              <a:lnTo>
                <a:pt x="84" y="177"/>
              </a:lnTo>
              <a:lnTo>
                <a:pt x="78" y="160"/>
              </a:lnTo>
              <a:lnTo>
                <a:pt x="78" y="142"/>
              </a:lnTo>
              <a:lnTo>
                <a:pt x="84" y="100"/>
              </a:lnTo>
              <a:lnTo>
                <a:pt x="113" y="71"/>
              </a:lnTo>
              <a:lnTo>
                <a:pt x="149" y="47"/>
              </a:lnTo>
              <a:lnTo>
                <a:pt x="197" y="35"/>
              </a:lnTo>
              <a:lnTo>
                <a:pt x="227" y="41"/>
              </a:lnTo>
              <a:lnTo>
                <a:pt x="251" y="47"/>
              </a:lnTo>
              <a:lnTo>
                <a:pt x="275" y="59"/>
              </a:lnTo>
              <a:lnTo>
                <a:pt x="293" y="77"/>
              </a:lnTo>
              <a:lnTo>
                <a:pt x="298" y="77"/>
              </a:lnTo>
              <a:lnTo>
                <a:pt x="304" y="77"/>
              </a:lnTo>
              <a:lnTo>
                <a:pt x="310" y="77"/>
              </a:lnTo>
              <a:lnTo>
                <a:pt x="322" y="59"/>
              </a:lnTo>
              <a:lnTo>
                <a:pt x="340" y="53"/>
              </a:lnTo>
              <a:lnTo>
                <a:pt x="358" y="47"/>
              </a:lnTo>
              <a:lnTo>
                <a:pt x="382" y="41"/>
              </a:lnTo>
              <a:lnTo>
                <a:pt x="394" y="41"/>
              </a:lnTo>
              <a:lnTo>
                <a:pt x="406" y="47"/>
              </a:lnTo>
              <a:lnTo>
                <a:pt x="418" y="53"/>
              </a:lnTo>
              <a:lnTo>
                <a:pt x="430" y="53"/>
              </a:lnTo>
              <a:lnTo>
                <a:pt x="436" y="53"/>
              </a:lnTo>
              <a:lnTo>
                <a:pt x="436" y="47"/>
              </a:lnTo>
              <a:lnTo>
                <a:pt x="466" y="29"/>
              </a:lnTo>
              <a:lnTo>
                <a:pt x="496" y="12"/>
              </a:lnTo>
              <a:lnTo>
                <a:pt x="531" y="6"/>
              </a:lnTo>
              <a:lnTo>
                <a:pt x="573" y="0"/>
              </a:lnTo>
              <a:lnTo>
                <a:pt x="621" y="6"/>
              </a:lnTo>
              <a:lnTo>
                <a:pt x="669" y="24"/>
              </a:lnTo>
              <a:lnTo>
                <a:pt x="699" y="47"/>
              </a:lnTo>
              <a:lnTo>
                <a:pt x="722" y="77"/>
              </a:lnTo>
              <a:lnTo>
                <a:pt x="728" y="112"/>
              </a:lnTo>
              <a:lnTo>
                <a:pt x="728" y="118"/>
              </a:lnTo>
              <a:lnTo>
                <a:pt x="728" y="124"/>
              </a:lnTo>
              <a:lnTo>
                <a:pt x="728" y="130"/>
              </a:lnTo>
              <a:lnTo>
                <a:pt x="734" y="130"/>
              </a:lnTo>
              <a:lnTo>
                <a:pt x="740" y="130"/>
              </a:lnTo>
              <a:lnTo>
                <a:pt x="746" y="130"/>
              </a:lnTo>
              <a:lnTo>
                <a:pt x="794" y="136"/>
              </a:lnTo>
              <a:lnTo>
                <a:pt x="830" y="148"/>
              </a:lnTo>
              <a:lnTo>
                <a:pt x="860" y="171"/>
              </a:lnTo>
              <a:lnTo>
                <a:pt x="878" y="201"/>
              </a:lnTo>
              <a:lnTo>
                <a:pt x="884" y="237"/>
              </a:lnTo>
              <a:lnTo>
                <a:pt x="878" y="272"/>
              </a:lnTo>
              <a:lnTo>
                <a:pt x="860" y="296"/>
              </a:lnTo>
              <a:lnTo>
                <a:pt x="830" y="319"/>
              </a:lnTo>
              <a:lnTo>
                <a:pt x="794" y="337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228600</xdr:colOff>
      <xdr:row>9</xdr:row>
      <xdr:rowOff>76200</xdr:rowOff>
    </xdr:from>
    <xdr:to>
      <xdr:col>3</xdr:col>
      <xdr:colOff>552450</xdr:colOff>
      <xdr:row>10</xdr:row>
      <xdr:rowOff>57150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BF80C8CB-B045-2BB7-2E8F-840223BDF8E9}"/>
            </a:ext>
          </a:extLst>
        </xdr:cNvPr>
        <xdr:cNvSpPr>
          <a:spLocks noChangeArrowheads="1"/>
        </xdr:cNvSpPr>
      </xdr:nvSpPr>
      <xdr:spPr bwMode="auto">
        <a:xfrm>
          <a:off x="2762250" y="1714500"/>
          <a:ext cx="323850" cy="142875"/>
        </a:xfrm>
        <a:prstGeom prst="plaque">
          <a:avLst>
            <a:gd name="adj" fmla="val 50000"/>
          </a:avLst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371475</xdr:colOff>
      <xdr:row>9</xdr:row>
      <xdr:rowOff>133350</xdr:rowOff>
    </xdr:from>
    <xdr:to>
      <xdr:col>3</xdr:col>
      <xdr:colOff>504825</xdr:colOff>
      <xdr:row>10</xdr:row>
      <xdr:rowOff>47625</xdr:rowOff>
    </xdr:to>
    <xdr:sp macro="" textlink="">
      <xdr:nvSpPr>
        <xdr:cNvPr id="4106" name="Oval 10">
          <a:extLst>
            <a:ext uri="{FF2B5EF4-FFF2-40B4-BE49-F238E27FC236}">
              <a16:creationId xmlns:a16="http://schemas.microsoft.com/office/drawing/2014/main" id="{643A7E4F-37D9-AC2C-2951-D4BC6F23FB80}"/>
            </a:ext>
          </a:extLst>
        </xdr:cNvPr>
        <xdr:cNvSpPr>
          <a:spLocks noChangeArrowheads="1"/>
        </xdr:cNvSpPr>
      </xdr:nvSpPr>
      <xdr:spPr bwMode="auto">
        <a:xfrm>
          <a:off x="2905125" y="1771650"/>
          <a:ext cx="133350" cy="76200"/>
        </a:xfrm>
        <a:prstGeom prst="ellipse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295275</xdr:colOff>
      <xdr:row>9</xdr:row>
      <xdr:rowOff>104775</xdr:rowOff>
    </xdr:from>
    <xdr:to>
      <xdr:col>3</xdr:col>
      <xdr:colOff>428625</xdr:colOff>
      <xdr:row>10</xdr:row>
      <xdr:rowOff>38100</xdr:rowOff>
    </xdr:to>
    <xdr:sp macro="" textlink="">
      <xdr:nvSpPr>
        <xdr:cNvPr id="4107" name="Oval 11">
          <a:extLst>
            <a:ext uri="{FF2B5EF4-FFF2-40B4-BE49-F238E27FC236}">
              <a16:creationId xmlns:a16="http://schemas.microsoft.com/office/drawing/2014/main" id="{C5F520E6-4922-6909-231C-B3A12CCD03D3}"/>
            </a:ext>
          </a:extLst>
        </xdr:cNvPr>
        <xdr:cNvSpPr>
          <a:spLocks noChangeArrowheads="1"/>
        </xdr:cNvSpPr>
      </xdr:nvSpPr>
      <xdr:spPr bwMode="auto">
        <a:xfrm>
          <a:off x="2828925" y="1743075"/>
          <a:ext cx="133350" cy="95250"/>
        </a:xfrm>
        <a:prstGeom prst="ellipse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6</xdr:row>
      <xdr:rowOff>28575</xdr:rowOff>
    </xdr:from>
    <xdr:to>
      <xdr:col>0</xdr:col>
      <xdr:colOff>76200</xdr:colOff>
      <xdr:row>8</xdr:row>
      <xdr:rowOff>38100</xdr:rowOff>
    </xdr:to>
    <xdr:sp macro="" textlink="">
      <xdr:nvSpPr>
        <xdr:cNvPr id="4108" name="Rectangle 12">
          <a:extLst>
            <a:ext uri="{FF2B5EF4-FFF2-40B4-BE49-F238E27FC236}">
              <a16:creationId xmlns:a16="http://schemas.microsoft.com/office/drawing/2014/main" id="{3FF636DC-D283-9CA7-657C-112B1B66C616}"/>
            </a:ext>
          </a:extLst>
        </xdr:cNvPr>
        <xdr:cNvSpPr>
          <a:spLocks noChangeArrowheads="1"/>
        </xdr:cNvSpPr>
      </xdr:nvSpPr>
      <xdr:spPr bwMode="auto">
        <a:xfrm>
          <a:off x="9525" y="1171575"/>
          <a:ext cx="66675" cy="333375"/>
        </a:xfrm>
        <a:prstGeom prst="rect">
          <a:avLst/>
        </a:prstGeom>
        <a:solidFill>
          <a:srgbClr val="E6E64C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514350</xdr:colOff>
      <xdr:row>16</xdr:row>
      <xdr:rowOff>47625</xdr:rowOff>
    </xdr:from>
    <xdr:to>
      <xdr:col>1</xdr:col>
      <xdr:colOff>561975</xdr:colOff>
      <xdr:row>17</xdr:row>
      <xdr:rowOff>28575</xdr:rowOff>
    </xdr:to>
    <xdr:sp macro="" textlink="">
      <xdr:nvSpPr>
        <xdr:cNvPr id="4109" name="Rectangle 13">
          <a:extLst>
            <a:ext uri="{FF2B5EF4-FFF2-40B4-BE49-F238E27FC236}">
              <a16:creationId xmlns:a16="http://schemas.microsoft.com/office/drawing/2014/main" id="{C0CF6CAB-B802-7F33-F0B7-01813A14FF2C}"/>
            </a:ext>
          </a:extLst>
        </xdr:cNvPr>
        <xdr:cNvSpPr>
          <a:spLocks noChangeArrowheads="1"/>
        </xdr:cNvSpPr>
      </xdr:nvSpPr>
      <xdr:spPr bwMode="auto">
        <a:xfrm>
          <a:off x="514350" y="2838450"/>
          <a:ext cx="657225" cy="142875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371475</xdr:colOff>
      <xdr:row>5</xdr:row>
      <xdr:rowOff>133350</xdr:rowOff>
    </xdr:from>
    <xdr:to>
      <xdr:col>3</xdr:col>
      <xdr:colOff>561975</xdr:colOff>
      <xdr:row>8</xdr:row>
      <xdr:rowOff>114300</xdr:rowOff>
    </xdr:to>
    <xdr:sp macro="" textlink="">
      <xdr:nvSpPr>
        <xdr:cNvPr id="4110" name="Rectangle 14">
          <a:extLst>
            <a:ext uri="{FF2B5EF4-FFF2-40B4-BE49-F238E27FC236}">
              <a16:creationId xmlns:a16="http://schemas.microsoft.com/office/drawing/2014/main" id="{A959FF1A-6CC5-5EFF-8ABB-C4ACFA4BAAA6}"/>
            </a:ext>
          </a:extLst>
        </xdr:cNvPr>
        <xdr:cNvSpPr>
          <a:spLocks noChangeArrowheads="1"/>
        </xdr:cNvSpPr>
      </xdr:nvSpPr>
      <xdr:spPr bwMode="auto">
        <a:xfrm>
          <a:off x="2905125" y="1114425"/>
          <a:ext cx="190500" cy="466725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6"/>
  <sheetViews>
    <sheetView zoomScale="85" zoomScaleNormal="85" workbookViewId="0">
      <selection sqref="A1:IV65536"/>
    </sheetView>
  </sheetViews>
  <sheetFormatPr defaultColWidth="11.5703125" defaultRowHeight="18" x14ac:dyDescent="0.25"/>
  <cols>
    <col min="1" max="1" width="2.28515625" style="155" customWidth="1"/>
    <col min="2" max="2" width="6.7109375" style="155" customWidth="1"/>
    <col min="3" max="4" width="11.5703125" style="155"/>
    <col min="5" max="5" width="6.42578125" style="155" customWidth="1"/>
    <col min="6" max="6" width="4.140625" style="155" customWidth="1"/>
    <col min="7" max="7" width="17.42578125" style="155" customWidth="1"/>
    <col min="8" max="8" width="14.140625" style="155" customWidth="1"/>
    <col min="9" max="9" width="12.85546875" style="155" customWidth="1"/>
    <col min="10" max="10" width="14.42578125" style="155" customWidth="1"/>
    <col min="11" max="11" width="27.140625" style="155" customWidth="1"/>
    <col min="12" max="12" width="4" style="153" customWidth="1"/>
    <col min="13" max="51" width="11.5703125" style="153"/>
    <col min="52" max="16384" width="11.5703125" style="155"/>
  </cols>
  <sheetData>
    <row r="1" spans="1:12" s="153" customFormat="1" x14ac:dyDescent="0.25">
      <c r="A1" s="151"/>
      <c r="B1" s="152" t="s">
        <v>74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5">
      <c r="A2" s="151"/>
      <c r="B2" s="153"/>
      <c r="C2" s="154" t="s">
        <v>75</v>
      </c>
      <c r="D2" s="154"/>
      <c r="E2" s="154"/>
      <c r="F2" s="154"/>
      <c r="G2" s="154"/>
      <c r="H2" s="154"/>
      <c r="I2" s="154"/>
      <c r="J2" s="154"/>
      <c r="K2" s="154"/>
      <c r="L2" s="151"/>
    </row>
    <row r="3" spans="1:12" x14ac:dyDescent="0.25">
      <c r="A3" s="151"/>
      <c r="B3" s="153"/>
      <c r="C3" s="154" t="s">
        <v>76</v>
      </c>
      <c r="D3" s="154"/>
      <c r="E3" s="154"/>
      <c r="F3" s="154"/>
      <c r="G3" s="154"/>
      <c r="H3" s="154"/>
      <c r="I3" s="154"/>
      <c r="J3" s="154"/>
      <c r="K3" s="154"/>
      <c r="L3" s="151"/>
    </row>
    <row r="4" spans="1:12" x14ac:dyDescent="0.25">
      <c r="A4" s="151"/>
      <c r="B4" s="153"/>
      <c r="C4" s="154"/>
      <c r="D4" s="154"/>
      <c r="E4" s="154"/>
      <c r="F4" s="154" t="s">
        <v>77</v>
      </c>
      <c r="G4" s="154"/>
      <c r="H4" s="154"/>
      <c r="I4" s="154"/>
      <c r="J4" s="154"/>
      <c r="K4" s="154"/>
      <c r="L4" s="151"/>
    </row>
    <row r="5" spans="1:12" x14ac:dyDescent="0.25">
      <c r="A5" s="151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1"/>
    </row>
    <row r="6" spans="1:12" x14ac:dyDescent="0.25">
      <c r="A6" s="151"/>
      <c r="B6" s="156" t="s">
        <v>78</v>
      </c>
      <c r="C6" s="154"/>
      <c r="D6" s="154"/>
      <c r="E6" s="154"/>
      <c r="F6" s="154"/>
      <c r="G6" s="154"/>
      <c r="H6" s="154"/>
      <c r="I6" s="154"/>
      <c r="J6" s="154"/>
      <c r="K6" s="154"/>
      <c r="L6" s="151"/>
    </row>
    <row r="7" spans="1:12" x14ac:dyDescent="0.25">
      <c r="A7" s="151"/>
      <c r="B7" s="153"/>
      <c r="C7" s="154" t="s">
        <v>79</v>
      </c>
      <c r="D7" s="154"/>
      <c r="E7" s="154"/>
      <c r="F7" s="154"/>
      <c r="G7" s="154"/>
      <c r="H7" s="154"/>
      <c r="I7" s="154"/>
      <c r="J7" s="154"/>
      <c r="K7" s="154"/>
      <c r="L7" s="151"/>
    </row>
    <row r="8" spans="1:12" x14ac:dyDescent="0.25">
      <c r="A8" s="151"/>
      <c r="B8" s="153"/>
      <c r="C8" s="154" t="s">
        <v>80</v>
      </c>
      <c r="D8" s="154"/>
      <c r="E8" s="154"/>
      <c r="F8" s="154"/>
      <c r="G8" s="154"/>
      <c r="H8" s="154"/>
      <c r="I8" s="154"/>
      <c r="J8" s="154"/>
      <c r="K8" s="154"/>
      <c r="L8" s="151"/>
    </row>
    <row r="9" spans="1:12" x14ac:dyDescent="0.25">
      <c r="A9" s="151"/>
      <c r="B9" s="153"/>
      <c r="C9" s="154" t="s">
        <v>81</v>
      </c>
      <c r="D9" s="154"/>
      <c r="E9" s="154"/>
      <c r="F9" s="154"/>
      <c r="G9" s="154"/>
      <c r="H9" s="154"/>
      <c r="I9" s="154"/>
      <c r="J9" s="154"/>
      <c r="K9" s="154"/>
      <c r="L9" s="151"/>
    </row>
    <row r="10" spans="1:12" x14ac:dyDescent="0.25">
      <c r="A10" s="151"/>
      <c r="B10" s="153"/>
      <c r="C10" s="154" t="s">
        <v>82</v>
      </c>
      <c r="D10" s="154"/>
      <c r="E10" s="154"/>
      <c r="F10" s="154"/>
      <c r="G10" s="154"/>
      <c r="H10" s="154"/>
      <c r="I10" s="154"/>
      <c r="J10" s="154"/>
      <c r="K10" s="154"/>
      <c r="L10" s="151"/>
    </row>
    <row r="11" spans="1:12" x14ac:dyDescent="0.25">
      <c r="A11" s="15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1"/>
    </row>
    <row r="12" spans="1:12" x14ac:dyDescent="0.25">
      <c r="A12" s="151"/>
      <c r="B12" s="157" t="s">
        <v>83</v>
      </c>
      <c r="D12" s="154"/>
      <c r="F12" s="154"/>
      <c r="G12" s="154"/>
      <c r="H12" s="154"/>
      <c r="I12" s="154"/>
      <c r="J12" s="154"/>
      <c r="K12" s="154"/>
      <c r="L12" s="151"/>
    </row>
    <row r="13" spans="1:12" x14ac:dyDescent="0.25">
      <c r="A13" s="151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1"/>
    </row>
    <row r="14" spans="1:12" x14ac:dyDescent="0.25">
      <c r="A14" s="151"/>
      <c r="B14" s="154"/>
      <c r="C14" s="158"/>
      <c r="D14" s="154"/>
      <c r="F14" s="154"/>
      <c r="G14" s="154"/>
      <c r="H14" s="154"/>
      <c r="I14" s="154"/>
      <c r="J14" s="154"/>
      <c r="K14" s="154"/>
      <c r="L14" s="151"/>
    </row>
    <row r="15" spans="1:12" x14ac:dyDescent="0.25">
      <c r="A15" s="151"/>
      <c r="B15" s="154"/>
      <c r="C15" s="159"/>
      <c r="D15" s="154"/>
      <c r="E15" s="160"/>
      <c r="F15" s="154"/>
      <c r="G15" s="154"/>
      <c r="H15" s="154"/>
      <c r="I15" s="154"/>
      <c r="J15" s="154"/>
      <c r="K15" s="154"/>
      <c r="L15" s="151"/>
    </row>
    <row r="16" spans="1:12" x14ac:dyDescent="0.25">
      <c r="A16" s="151"/>
      <c r="B16" s="154"/>
      <c r="C16" s="159"/>
      <c r="D16" s="154"/>
      <c r="E16" s="161"/>
      <c r="F16" s="154"/>
      <c r="G16" s="154"/>
      <c r="H16" s="154"/>
      <c r="I16" s="154"/>
      <c r="J16" s="154"/>
      <c r="K16" s="154"/>
      <c r="L16" s="151"/>
    </row>
    <row r="17" spans="1:12" x14ac:dyDescent="0.25">
      <c r="A17" s="151"/>
      <c r="B17" s="154"/>
      <c r="C17" s="159"/>
      <c r="D17" s="162" t="s">
        <v>84</v>
      </c>
      <c r="E17" s="161"/>
      <c r="F17" s="154"/>
      <c r="G17" s="154"/>
      <c r="H17" s="154"/>
      <c r="I17" s="154"/>
      <c r="J17" s="154"/>
      <c r="K17" s="154"/>
      <c r="L17" s="151"/>
    </row>
    <row r="18" spans="1:12" x14ac:dyDescent="0.25">
      <c r="A18" s="151"/>
      <c r="B18" s="154"/>
      <c r="C18" s="159" t="s">
        <v>85</v>
      </c>
      <c r="D18" s="154"/>
      <c r="E18" s="161" t="s">
        <v>86</v>
      </c>
      <c r="F18" s="154"/>
      <c r="G18" s="154"/>
      <c r="H18" s="154"/>
      <c r="I18" s="154"/>
      <c r="J18" s="154"/>
      <c r="K18" s="154"/>
      <c r="L18" s="151"/>
    </row>
    <row r="19" spans="1:12" x14ac:dyDescent="0.25">
      <c r="A19" s="151"/>
      <c r="B19" s="154"/>
      <c r="C19" s="163"/>
      <c r="D19" s="154"/>
      <c r="E19" s="164"/>
      <c r="F19" s="154"/>
      <c r="G19" s="154"/>
      <c r="H19" s="154"/>
      <c r="I19" s="154"/>
      <c r="J19" s="154"/>
      <c r="K19" s="154"/>
      <c r="L19" s="151"/>
    </row>
    <row r="20" spans="1:12" x14ac:dyDescent="0.25">
      <c r="A20" s="151"/>
      <c r="B20" s="154"/>
      <c r="C20" s="155" t="s">
        <v>44</v>
      </c>
      <c r="D20" s="154"/>
      <c r="E20" s="155" t="s">
        <v>87</v>
      </c>
      <c r="F20" s="154"/>
      <c r="G20" s="154"/>
      <c r="H20" s="154"/>
      <c r="I20" s="154"/>
      <c r="J20" s="154"/>
      <c r="K20" s="154"/>
      <c r="L20" s="151"/>
    </row>
    <row r="21" spans="1:12" x14ac:dyDescent="0.25">
      <c r="A21" s="151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1"/>
    </row>
    <row r="22" spans="1:12" x14ac:dyDescent="0.25">
      <c r="A22" s="151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1"/>
    </row>
    <row r="23" spans="1:12" x14ac:dyDescent="0.25">
      <c r="A23" s="151"/>
      <c r="B23" s="153"/>
      <c r="C23" s="165" t="s">
        <v>111</v>
      </c>
      <c r="D23" s="165"/>
      <c r="E23" s="165"/>
      <c r="G23" s="166" t="s">
        <v>88</v>
      </c>
      <c r="I23" s="154"/>
      <c r="J23" s="154"/>
      <c r="K23" s="154"/>
      <c r="L23" s="151"/>
    </row>
    <row r="24" spans="1:12" x14ac:dyDescent="0.25">
      <c r="A24" s="151"/>
      <c r="B24" s="153"/>
      <c r="D24" s="165"/>
      <c r="E24" s="165"/>
      <c r="F24" s="165"/>
      <c r="G24" s="165"/>
      <c r="H24" s="165"/>
      <c r="I24" s="154"/>
      <c r="J24" s="154"/>
      <c r="K24" s="154"/>
      <c r="L24" s="151"/>
    </row>
    <row r="25" spans="1:12" x14ac:dyDescent="0.25">
      <c r="A25" s="151"/>
      <c r="B25" s="153"/>
      <c r="C25" s="165" t="s">
        <v>89</v>
      </c>
      <c r="D25" s="165"/>
      <c r="E25" s="165"/>
      <c r="F25" s="165"/>
      <c r="G25" s="165"/>
      <c r="H25" s="165"/>
      <c r="I25" s="154"/>
      <c r="J25" s="154"/>
      <c r="K25" s="154"/>
      <c r="L25" s="151"/>
    </row>
    <row r="26" spans="1:12" x14ac:dyDescent="0.25">
      <c r="A26" s="151"/>
      <c r="B26" s="165"/>
      <c r="C26" s="165"/>
      <c r="D26" s="165"/>
      <c r="E26" s="165"/>
      <c r="F26" s="165"/>
      <c r="G26" s="165"/>
      <c r="H26" s="165"/>
      <c r="I26" s="154"/>
      <c r="J26" s="154"/>
      <c r="K26" s="154"/>
      <c r="L26" s="151"/>
    </row>
    <row r="27" spans="1:12" s="153" customFormat="1" x14ac:dyDescent="0.25">
      <c r="A27" s="151"/>
      <c r="I27" s="154"/>
      <c r="J27" s="154"/>
      <c r="K27" s="154"/>
      <c r="L27" s="151"/>
    </row>
    <row r="28" spans="1:12" s="153" customFormat="1" ht="17.25" customHeight="1" x14ac:dyDescent="0.25">
      <c r="A28" s="151"/>
      <c r="L28" s="151"/>
    </row>
    <row r="29" spans="1:12" ht="7.5" customHeight="1" x14ac:dyDescent="0.25">
      <c r="A29" s="151"/>
      <c r="B29" s="167" t="s">
        <v>116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51"/>
    </row>
    <row r="30" spans="1:12" ht="29.25" customHeight="1" x14ac:dyDescent="0.25">
      <c r="A30" s="151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51"/>
    </row>
    <row r="31" spans="1:12" ht="30.75" customHeight="1" x14ac:dyDescent="0.25">
      <c r="A31" s="151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51"/>
    </row>
    <row r="32" spans="1:12" s="153" customFormat="1" x14ac:dyDescent="0.25">
      <c r="A32" s="151"/>
      <c r="B32" s="168"/>
      <c r="C32" s="168"/>
      <c r="D32" s="168"/>
      <c r="E32" s="168"/>
      <c r="F32" s="168"/>
      <c r="G32" s="168"/>
      <c r="H32" s="168"/>
      <c r="I32" s="168"/>
      <c r="J32" s="168"/>
      <c r="L32" s="151"/>
    </row>
    <row r="33" spans="1:12" s="153" customFormat="1" x14ac:dyDescent="0.25">
      <c r="A33" s="151"/>
      <c r="B33" s="168"/>
      <c r="C33" s="168"/>
      <c r="D33" s="168"/>
      <c r="E33" s="168"/>
      <c r="F33" s="168"/>
      <c r="G33" s="168"/>
      <c r="H33" s="168"/>
      <c r="I33" s="168"/>
      <c r="J33" s="168"/>
      <c r="L33" s="151"/>
    </row>
    <row r="34" spans="1:12" s="153" customFormat="1" x14ac:dyDescent="0.25">
      <c r="A34" s="151"/>
      <c r="B34" s="169" t="s">
        <v>90</v>
      </c>
      <c r="L34" s="151"/>
    </row>
    <row r="35" spans="1:12" s="153" customFormat="1" x14ac:dyDescent="0.25">
      <c r="A35" s="151"/>
      <c r="B35" s="153" t="s">
        <v>91</v>
      </c>
      <c r="L35" s="151"/>
    </row>
    <row r="36" spans="1:12" s="153" customFormat="1" x14ac:dyDescent="0.25">
      <c r="A36" s="151"/>
      <c r="B36" s="153" t="s">
        <v>92</v>
      </c>
      <c r="L36" s="151"/>
    </row>
    <row r="37" spans="1:12" s="153" customFormat="1" x14ac:dyDescent="0.25">
      <c r="A37" s="151"/>
      <c r="B37" s="169" t="s">
        <v>93</v>
      </c>
      <c r="C37" s="170"/>
      <c r="L37" s="151"/>
    </row>
    <row r="38" spans="1:12" s="153" customFormat="1" x14ac:dyDescent="0.25">
      <c r="A38" s="151"/>
      <c r="B38" s="153" t="s">
        <v>94</v>
      </c>
      <c r="L38" s="151"/>
    </row>
    <row r="39" spans="1:12" s="153" customFormat="1" x14ac:dyDescent="0.25">
      <c r="A39" s="151"/>
      <c r="B39" s="153" t="s">
        <v>95</v>
      </c>
      <c r="L39" s="151"/>
    </row>
    <row r="40" spans="1:12" s="153" customFormat="1" x14ac:dyDescent="0.25">
      <c r="A40" s="151"/>
      <c r="B40" s="153" t="s">
        <v>96</v>
      </c>
      <c r="L40" s="151"/>
    </row>
    <row r="41" spans="1:12" s="153" customFormat="1" x14ac:dyDescent="0.25">
      <c r="A41" s="151"/>
      <c r="B41" s="153" t="s">
        <v>97</v>
      </c>
      <c r="L41" s="151"/>
    </row>
    <row r="42" spans="1:12" s="153" customFormat="1" x14ac:dyDescent="0.25">
      <c r="A42" s="151"/>
      <c r="L42" s="151"/>
    </row>
    <row r="43" spans="1:12" x14ac:dyDescent="0.25">
      <c r="A43" s="151"/>
      <c r="B43" s="171" t="s">
        <v>98</v>
      </c>
      <c r="C43" s="171"/>
      <c r="D43" s="171"/>
      <c r="E43" s="171"/>
      <c r="F43" s="171"/>
      <c r="G43" s="153"/>
      <c r="H43" s="153"/>
      <c r="I43" s="153"/>
      <c r="J43" s="153"/>
      <c r="K43" s="153"/>
      <c r="L43" s="151"/>
    </row>
    <row r="44" spans="1:12" x14ac:dyDescent="0.25">
      <c r="A44" s="151"/>
      <c r="B44" s="172" t="s">
        <v>99</v>
      </c>
      <c r="C44" s="172"/>
      <c r="D44" s="172"/>
      <c r="E44" s="172"/>
      <c r="F44" s="172"/>
      <c r="G44" s="153"/>
      <c r="H44" s="153"/>
      <c r="I44" s="153"/>
      <c r="J44" s="153"/>
      <c r="K44" s="153"/>
      <c r="L44" s="151"/>
    </row>
    <row r="45" spans="1:12" x14ac:dyDescent="0.25">
      <c r="A45" s="151"/>
      <c r="B45" s="172" t="s">
        <v>100</v>
      </c>
      <c r="C45" s="172"/>
      <c r="D45" s="172"/>
      <c r="E45" s="172"/>
      <c r="F45" s="172"/>
      <c r="G45" s="153"/>
      <c r="H45" s="153"/>
      <c r="I45" s="153"/>
      <c r="J45" s="153"/>
      <c r="K45" s="153"/>
      <c r="L45" s="151"/>
    </row>
    <row r="46" spans="1:12" x14ac:dyDescent="0.25">
      <c r="A46" s="151"/>
      <c r="B46" s="173">
        <v>2880</v>
      </c>
      <c r="C46" s="173"/>
      <c r="D46" s="172"/>
      <c r="E46" s="172"/>
      <c r="F46" s="172"/>
      <c r="G46" s="153"/>
      <c r="H46" s="153"/>
      <c r="I46" s="153"/>
      <c r="J46" s="153"/>
      <c r="K46" s="153"/>
      <c r="L46" s="151"/>
    </row>
    <row r="47" spans="1:12" s="153" customFormat="1" x14ac:dyDescent="0.25">
      <c r="A47" s="151"/>
      <c r="L47" s="151"/>
    </row>
    <row r="48" spans="1:12" s="153" customFormat="1" x14ac:dyDescent="0.25">
      <c r="A48" s="151"/>
      <c r="L48" s="151"/>
    </row>
    <row r="49" spans="1:12" s="153" customFormat="1" x14ac:dyDescent="0.25">
      <c r="A49" s="151"/>
      <c r="L49" s="151"/>
    </row>
    <row r="50" spans="1:12" s="153" customFormat="1" x14ac:dyDescent="0.25">
      <c r="A50" s="151"/>
      <c r="L50" s="151"/>
    </row>
    <row r="51" spans="1:12" s="153" customFormat="1" x14ac:dyDescent="0.25">
      <c r="A51" s="151"/>
      <c r="L51" s="151"/>
    </row>
    <row r="52" spans="1:12" s="153" customFormat="1" x14ac:dyDescent="0.2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</row>
    <row r="53" spans="1:12" s="153" customFormat="1" x14ac:dyDescent="0.2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</row>
    <row r="54" spans="1:12" s="153" customFormat="1" x14ac:dyDescent="0.25"/>
    <row r="55" spans="1:12" s="153" customFormat="1" x14ac:dyDescent="0.25"/>
    <row r="56" spans="1:12" s="153" customFormat="1" x14ac:dyDescent="0.25"/>
    <row r="57" spans="1:12" s="153" customFormat="1" x14ac:dyDescent="0.25"/>
    <row r="58" spans="1:12" s="153" customFormat="1" x14ac:dyDescent="0.25"/>
    <row r="59" spans="1:12" s="153" customFormat="1" x14ac:dyDescent="0.25"/>
    <row r="60" spans="1:12" s="153" customFormat="1" x14ac:dyDescent="0.25"/>
    <row r="61" spans="1:12" s="153" customFormat="1" x14ac:dyDescent="0.25"/>
    <row r="62" spans="1:12" s="153" customFormat="1" x14ac:dyDescent="0.25"/>
    <row r="63" spans="1:12" s="153" customFormat="1" x14ac:dyDescent="0.25"/>
    <row r="64" spans="1:12" s="153" customFormat="1" x14ac:dyDescent="0.25"/>
    <row r="65" s="153" customFormat="1" x14ac:dyDescent="0.25"/>
    <row r="66" s="153" customFormat="1" x14ac:dyDescent="0.25"/>
    <row r="67" s="153" customFormat="1" x14ac:dyDescent="0.25"/>
    <row r="68" s="153" customFormat="1" x14ac:dyDescent="0.25"/>
    <row r="69" s="153" customFormat="1" x14ac:dyDescent="0.25"/>
    <row r="70" s="153" customFormat="1" x14ac:dyDescent="0.25"/>
    <row r="71" s="153" customFormat="1" x14ac:dyDescent="0.25"/>
    <row r="72" s="153" customFormat="1" x14ac:dyDescent="0.25"/>
    <row r="73" s="153" customFormat="1" x14ac:dyDescent="0.25"/>
    <row r="74" s="153" customFormat="1" x14ac:dyDescent="0.25"/>
    <row r="75" s="153" customFormat="1" x14ac:dyDescent="0.25"/>
    <row r="76" s="153" customFormat="1" x14ac:dyDescent="0.25"/>
    <row r="77" s="153" customFormat="1" x14ac:dyDescent="0.25"/>
    <row r="78" s="153" customFormat="1" x14ac:dyDescent="0.25"/>
    <row r="79" s="153" customFormat="1" x14ac:dyDescent="0.25"/>
    <row r="80" s="153" customFormat="1" x14ac:dyDescent="0.25"/>
    <row r="81" s="153" customFormat="1" x14ac:dyDescent="0.25"/>
    <row r="82" s="153" customFormat="1" x14ac:dyDescent="0.25"/>
    <row r="83" s="153" customFormat="1" x14ac:dyDescent="0.25"/>
    <row r="84" s="153" customFormat="1" x14ac:dyDescent="0.25"/>
    <row r="85" s="153" customFormat="1" x14ac:dyDescent="0.25"/>
    <row r="86" s="153" customFormat="1" x14ac:dyDescent="0.25"/>
    <row r="87" s="153" customFormat="1" x14ac:dyDescent="0.25"/>
    <row r="88" s="153" customFormat="1" x14ac:dyDescent="0.25"/>
    <row r="89" s="153" customFormat="1" x14ac:dyDescent="0.25"/>
    <row r="90" s="153" customFormat="1" x14ac:dyDescent="0.25"/>
    <row r="91" s="153" customFormat="1" x14ac:dyDescent="0.25"/>
    <row r="92" s="153" customFormat="1" x14ac:dyDescent="0.25"/>
    <row r="93" s="153" customFormat="1" x14ac:dyDescent="0.25"/>
    <row r="94" s="153" customFormat="1" x14ac:dyDescent="0.25"/>
    <row r="95" s="153" customFormat="1" x14ac:dyDescent="0.25"/>
    <row r="96" s="153" customFormat="1" x14ac:dyDescent="0.25"/>
    <row r="97" s="153" customFormat="1" x14ac:dyDescent="0.25"/>
    <row r="98" s="153" customFormat="1" x14ac:dyDescent="0.25"/>
    <row r="99" s="153" customFormat="1" x14ac:dyDescent="0.25"/>
    <row r="100" s="153" customFormat="1" x14ac:dyDescent="0.25"/>
    <row r="101" s="153" customFormat="1" x14ac:dyDescent="0.25"/>
    <row r="102" s="153" customFormat="1" x14ac:dyDescent="0.25"/>
    <row r="103" s="153" customFormat="1" x14ac:dyDescent="0.25"/>
    <row r="104" s="153" customFormat="1" x14ac:dyDescent="0.25"/>
    <row r="105" s="153" customFormat="1" x14ac:dyDescent="0.25"/>
    <row r="106" s="153" customFormat="1" x14ac:dyDescent="0.25"/>
    <row r="107" s="153" customFormat="1" x14ac:dyDescent="0.25"/>
    <row r="108" s="153" customFormat="1" x14ac:dyDescent="0.25"/>
    <row r="109" s="153" customFormat="1" x14ac:dyDescent="0.25"/>
    <row r="110" s="153" customFormat="1" x14ac:dyDescent="0.25"/>
    <row r="111" s="153" customFormat="1" x14ac:dyDescent="0.25"/>
    <row r="112" s="153" customFormat="1" x14ac:dyDescent="0.25"/>
    <row r="113" s="153" customFormat="1" x14ac:dyDescent="0.25"/>
    <row r="114" s="153" customFormat="1" x14ac:dyDescent="0.25"/>
    <row r="115" s="153" customFormat="1" x14ac:dyDescent="0.25"/>
    <row r="116" s="153" customFormat="1" x14ac:dyDescent="0.25"/>
    <row r="117" s="153" customFormat="1" x14ac:dyDescent="0.25"/>
    <row r="118" s="153" customFormat="1" x14ac:dyDescent="0.25"/>
    <row r="119" s="153" customFormat="1" x14ac:dyDescent="0.25"/>
    <row r="120" s="153" customFormat="1" x14ac:dyDescent="0.25"/>
    <row r="121" s="153" customFormat="1" x14ac:dyDescent="0.25"/>
    <row r="122" s="153" customFormat="1" x14ac:dyDescent="0.25"/>
    <row r="123" s="153" customFormat="1" x14ac:dyDescent="0.25"/>
    <row r="124" s="153" customFormat="1" x14ac:dyDescent="0.25"/>
    <row r="125" s="153" customFormat="1" x14ac:dyDescent="0.25"/>
    <row r="126" s="153" customFormat="1" x14ac:dyDescent="0.25"/>
    <row r="127" s="153" customFormat="1" x14ac:dyDescent="0.25"/>
    <row r="128" s="153" customFormat="1" x14ac:dyDescent="0.25"/>
    <row r="129" s="153" customFormat="1" x14ac:dyDescent="0.25"/>
    <row r="130" s="153" customFormat="1" x14ac:dyDescent="0.25"/>
    <row r="131" s="153" customFormat="1" x14ac:dyDescent="0.25"/>
    <row r="132" s="153" customFormat="1" x14ac:dyDescent="0.25"/>
    <row r="133" s="153" customFormat="1" x14ac:dyDescent="0.25"/>
    <row r="134" s="153" customFormat="1" x14ac:dyDescent="0.25"/>
    <row r="135" s="153" customFormat="1" x14ac:dyDescent="0.25"/>
    <row r="136" s="153" customFormat="1" x14ac:dyDescent="0.25"/>
    <row r="137" s="153" customFormat="1" x14ac:dyDescent="0.25"/>
    <row r="138" s="153" customFormat="1" x14ac:dyDescent="0.25"/>
    <row r="139" s="153" customFormat="1" x14ac:dyDescent="0.25"/>
    <row r="140" s="153" customFormat="1" x14ac:dyDescent="0.25"/>
    <row r="141" s="153" customFormat="1" x14ac:dyDescent="0.25"/>
    <row r="142" s="153" customFormat="1" x14ac:dyDescent="0.25"/>
    <row r="143" s="153" customFormat="1" x14ac:dyDescent="0.25"/>
    <row r="144" s="153" customFormat="1" x14ac:dyDescent="0.25"/>
    <row r="145" s="153" customFormat="1" x14ac:dyDescent="0.25"/>
    <row r="146" s="153" customFormat="1" x14ac:dyDescent="0.25"/>
    <row r="147" s="153" customFormat="1" x14ac:dyDescent="0.25"/>
    <row r="148" s="153" customFormat="1" x14ac:dyDescent="0.25"/>
    <row r="149" s="153" customFormat="1" x14ac:dyDescent="0.25"/>
    <row r="150" s="153" customFormat="1" x14ac:dyDescent="0.25"/>
    <row r="151" s="153" customFormat="1" x14ac:dyDescent="0.25"/>
    <row r="152" s="153" customFormat="1" x14ac:dyDescent="0.25"/>
    <row r="153" s="153" customFormat="1" x14ac:dyDescent="0.25"/>
    <row r="154" s="153" customFormat="1" x14ac:dyDescent="0.25"/>
    <row r="155" s="153" customFormat="1" x14ac:dyDescent="0.25"/>
    <row r="156" s="153" customFormat="1" x14ac:dyDescent="0.25"/>
    <row r="157" s="153" customFormat="1" x14ac:dyDescent="0.25"/>
    <row r="158" s="153" customFormat="1" x14ac:dyDescent="0.25"/>
    <row r="159" s="153" customFormat="1" x14ac:dyDescent="0.25"/>
    <row r="160" s="153" customFormat="1" x14ac:dyDescent="0.25"/>
    <row r="161" s="153" customFormat="1" x14ac:dyDescent="0.25"/>
    <row r="162" s="153" customFormat="1" x14ac:dyDescent="0.25"/>
    <row r="163" s="153" customFormat="1" x14ac:dyDescent="0.25"/>
    <row r="164" s="153" customFormat="1" x14ac:dyDescent="0.25"/>
    <row r="165" s="153" customFormat="1" x14ac:dyDescent="0.25"/>
    <row r="166" s="153" customFormat="1" x14ac:dyDescent="0.25"/>
    <row r="167" s="153" customFormat="1" x14ac:dyDescent="0.25"/>
    <row r="168" s="153" customFormat="1" x14ac:dyDescent="0.25"/>
    <row r="169" s="153" customFormat="1" x14ac:dyDescent="0.25"/>
    <row r="170" s="153" customFormat="1" x14ac:dyDescent="0.25"/>
    <row r="171" s="153" customFormat="1" x14ac:dyDescent="0.25"/>
    <row r="172" s="153" customFormat="1" x14ac:dyDescent="0.25"/>
    <row r="173" s="153" customFormat="1" x14ac:dyDescent="0.25"/>
    <row r="174" s="153" customFormat="1" x14ac:dyDescent="0.25"/>
    <row r="175" s="153" customFormat="1" x14ac:dyDescent="0.25"/>
    <row r="176" s="153" customFormat="1" x14ac:dyDescent="0.25"/>
    <row r="177" s="153" customFormat="1" x14ac:dyDescent="0.25"/>
    <row r="178" s="153" customFormat="1" x14ac:dyDescent="0.25"/>
    <row r="179" s="153" customFormat="1" x14ac:dyDescent="0.25"/>
    <row r="180" s="153" customFormat="1" x14ac:dyDescent="0.25"/>
    <row r="181" s="153" customFormat="1" x14ac:dyDescent="0.25"/>
    <row r="182" s="153" customFormat="1" x14ac:dyDescent="0.25"/>
    <row r="183" s="153" customFormat="1" x14ac:dyDescent="0.25"/>
    <row r="184" s="153" customFormat="1" x14ac:dyDescent="0.25"/>
    <row r="185" s="153" customFormat="1" x14ac:dyDescent="0.25"/>
    <row r="186" s="153" customFormat="1" x14ac:dyDescent="0.25"/>
    <row r="187" s="153" customFormat="1" x14ac:dyDescent="0.25"/>
    <row r="188" s="153" customFormat="1" x14ac:dyDescent="0.25"/>
    <row r="189" s="153" customFormat="1" x14ac:dyDescent="0.25"/>
    <row r="190" s="153" customFormat="1" x14ac:dyDescent="0.25"/>
    <row r="191" s="153" customFormat="1" x14ac:dyDescent="0.25"/>
    <row r="192" s="153" customFormat="1" x14ac:dyDescent="0.25"/>
    <row r="193" s="153" customFormat="1" x14ac:dyDescent="0.25"/>
    <row r="194" s="153" customFormat="1" x14ac:dyDescent="0.25"/>
    <row r="195" s="153" customFormat="1" x14ac:dyDescent="0.25"/>
    <row r="196" s="153" customFormat="1" x14ac:dyDescent="0.25"/>
    <row r="197" s="153" customFormat="1" x14ac:dyDescent="0.25"/>
    <row r="198" s="153" customFormat="1" x14ac:dyDescent="0.25"/>
    <row r="199" s="153" customFormat="1" x14ac:dyDescent="0.25"/>
    <row r="200" s="153" customFormat="1" x14ac:dyDescent="0.25"/>
    <row r="201" s="153" customFormat="1" x14ac:dyDescent="0.25"/>
    <row r="202" s="153" customFormat="1" x14ac:dyDescent="0.25"/>
    <row r="203" s="153" customFormat="1" x14ac:dyDescent="0.25"/>
    <row r="204" s="153" customFormat="1" x14ac:dyDescent="0.25"/>
    <row r="205" s="153" customFormat="1" x14ac:dyDescent="0.25"/>
    <row r="206" s="153" customFormat="1" x14ac:dyDescent="0.25"/>
    <row r="207" s="153" customFormat="1" x14ac:dyDescent="0.25"/>
    <row r="208" s="153" customFormat="1" x14ac:dyDescent="0.25"/>
    <row r="209" s="153" customFormat="1" x14ac:dyDescent="0.25"/>
    <row r="210" s="153" customFormat="1" x14ac:dyDescent="0.25"/>
    <row r="211" s="153" customFormat="1" x14ac:dyDescent="0.25"/>
    <row r="212" s="153" customFormat="1" x14ac:dyDescent="0.25"/>
    <row r="213" s="153" customFormat="1" x14ac:dyDescent="0.25"/>
    <row r="214" s="153" customFormat="1" x14ac:dyDescent="0.25"/>
    <row r="215" s="153" customFormat="1" x14ac:dyDescent="0.25"/>
    <row r="216" s="153" customFormat="1" x14ac:dyDescent="0.25"/>
    <row r="217" s="153" customFormat="1" x14ac:dyDescent="0.25"/>
    <row r="218" s="153" customFormat="1" x14ac:dyDescent="0.25"/>
    <row r="219" s="153" customFormat="1" x14ac:dyDescent="0.25"/>
    <row r="220" s="153" customFormat="1" x14ac:dyDescent="0.25"/>
    <row r="221" s="153" customFormat="1" x14ac:dyDescent="0.25"/>
    <row r="222" s="153" customFormat="1" x14ac:dyDescent="0.25"/>
    <row r="223" s="153" customFormat="1" x14ac:dyDescent="0.25"/>
    <row r="224" s="153" customFormat="1" x14ac:dyDescent="0.25"/>
    <row r="225" s="153" customFormat="1" x14ac:dyDescent="0.25"/>
    <row r="226" s="153" customFormat="1" x14ac:dyDescent="0.25"/>
    <row r="227" s="153" customFormat="1" x14ac:dyDescent="0.25"/>
    <row r="228" s="153" customFormat="1" x14ac:dyDescent="0.25"/>
    <row r="229" s="153" customFormat="1" x14ac:dyDescent="0.25"/>
    <row r="230" s="153" customFormat="1" x14ac:dyDescent="0.25"/>
    <row r="231" s="153" customFormat="1" x14ac:dyDescent="0.25"/>
    <row r="232" s="153" customFormat="1" x14ac:dyDescent="0.25"/>
    <row r="233" s="153" customFormat="1" x14ac:dyDescent="0.25"/>
    <row r="234" s="153" customFormat="1" x14ac:dyDescent="0.25"/>
    <row r="235" s="153" customFormat="1" x14ac:dyDescent="0.25"/>
    <row r="236" s="153" customFormat="1" x14ac:dyDescent="0.25"/>
    <row r="237" s="153" customFormat="1" x14ac:dyDescent="0.25"/>
    <row r="238" s="153" customFormat="1" x14ac:dyDescent="0.25"/>
    <row r="239" s="153" customFormat="1" x14ac:dyDescent="0.25"/>
    <row r="240" s="153" customFormat="1" x14ac:dyDescent="0.25"/>
    <row r="241" s="153" customFormat="1" x14ac:dyDescent="0.25"/>
    <row r="242" s="153" customFormat="1" x14ac:dyDescent="0.25"/>
    <row r="243" s="153" customFormat="1" x14ac:dyDescent="0.25"/>
    <row r="244" s="153" customFormat="1" x14ac:dyDescent="0.25"/>
    <row r="245" s="153" customFormat="1" x14ac:dyDescent="0.25"/>
    <row r="246" s="153" customFormat="1" x14ac:dyDescent="0.25"/>
    <row r="247" s="153" customFormat="1" x14ac:dyDescent="0.25"/>
    <row r="248" s="153" customFormat="1" x14ac:dyDescent="0.25"/>
    <row r="249" s="153" customFormat="1" x14ac:dyDescent="0.25"/>
    <row r="250" s="153" customFormat="1" x14ac:dyDescent="0.25"/>
    <row r="251" s="153" customFormat="1" x14ac:dyDescent="0.25"/>
    <row r="252" s="153" customFormat="1" x14ac:dyDescent="0.25"/>
    <row r="253" s="153" customFormat="1" x14ac:dyDescent="0.25"/>
    <row r="254" s="153" customFormat="1" x14ac:dyDescent="0.25"/>
    <row r="255" s="153" customFormat="1" x14ac:dyDescent="0.25"/>
    <row r="256" s="153" customFormat="1" x14ac:dyDescent="0.25"/>
    <row r="257" s="153" customFormat="1" x14ac:dyDescent="0.25"/>
    <row r="258" s="153" customFormat="1" x14ac:dyDescent="0.25"/>
    <row r="259" s="153" customFormat="1" x14ac:dyDescent="0.25"/>
    <row r="260" s="153" customFormat="1" x14ac:dyDescent="0.25"/>
    <row r="261" s="153" customFormat="1" x14ac:dyDescent="0.25"/>
    <row r="262" s="153" customFormat="1" x14ac:dyDescent="0.25"/>
    <row r="263" s="153" customFormat="1" x14ac:dyDescent="0.25"/>
    <row r="264" s="153" customFormat="1" x14ac:dyDescent="0.25"/>
    <row r="265" s="153" customFormat="1" x14ac:dyDescent="0.25"/>
    <row r="266" s="153" customFormat="1" x14ac:dyDescent="0.25"/>
    <row r="267" s="153" customFormat="1" x14ac:dyDescent="0.25"/>
    <row r="268" s="153" customFormat="1" x14ac:dyDescent="0.25"/>
    <row r="269" s="153" customFormat="1" x14ac:dyDescent="0.25"/>
    <row r="270" s="153" customFormat="1" x14ac:dyDescent="0.25"/>
    <row r="271" s="153" customFormat="1" x14ac:dyDescent="0.25"/>
    <row r="272" s="153" customFormat="1" x14ac:dyDescent="0.25"/>
    <row r="273" s="153" customFormat="1" x14ac:dyDescent="0.25"/>
    <row r="274" s="153" customFormat="1" x14ac:dyDescent="0.25"/>
    <row r="275" s="153" customFormat="1" x14ac:dyDescent="0.25"/>
    <row r="276" s="153" customFormat="1" x14ac:dyDescent="0.25"/>
    <row r="277" s="153" customFormat="1" x14ac:dyDescent="0.25"/>
    <row r="278" s="153" customFormat="1" x14ac:dyDescent="0.25"/>
    <row r="279" s="153" customFormat="1" x14ac:dyDescent="0.25"/>
    <row r="280" s="153" customFormat="1" x14ac:dyDescent="0.25"/>
    <row r="281" s="153" customFormat="1" x14ac:dyDescent="0.25"/>
    <row r="282" s="153" customFormat="1" x14ac:dyDescent="0.25"/>
    <row r="283" s="153" customFormat="1" x14ac:dyDescent="0.25"/>
    <row r="284" s="153" customFormat="1" x14ac:dyDescent="0.25"/>
    <row r="285" s="153" customFormat="1" x14ac:dyDescent="0.25"/>
    <row r="286" s="153" customFormat="1" x14ac:dyDescent="0.25"/>
    <row r="287" s="153" customFormat="1" x14ac:dyDescent="0.25"/>
    <row r="288" s="153" customFormat="1" x14ac:dyDescent="0.25"/>
    <row r="289" s="153" customFormat="1" x14ac:dyDescent="0.25"/>
    <row r="290" s="153" customFormat="1" x14ac:dyDescent="0.25"/>
    <row r="291" s="153" customFormat="1" x14ac:dyDescent="0.25"/>
    <row r="292" s="153" customFormat="1" x14ac:dyDescent="0.25"/>
    <row r="293" s="153" customFormat="1" x14ac:dyDescent="0.25"/>
    <row r="294" s="153" customFormat="1" x14ac:dyDescent="0.25"/>
    <row r="295" s="153" customFormat="1" x14ac:dyDescent="0.25"/>
    <row r="296" s="153" customFormat="1" x14ac:dyDescent="0.25"/>
    <row r="297" s="153" customFormat="1" x14ac:dyDescent="0.25"/>
    <row r="298" s="153" customFormat="1" x14ac:dyDescent="0.25"/>
    <row r="299" s="153" customFormat="1" x14ac:dyDescent="0.25"/>
    <row r="300" s="153" customFormat="1" x14ac:dyDescent="0.25"/>
    <row r="301" s="153" customFormat="1" x14ac:dyDescent="0.25"/>
    <row r="302" s="153" customFormat="1" x14ac:dyDescent="0.25"/>
    <row r="303" s="153" customFormat="1" x14ac:dyDescent="0.25"/>
    <row r="304" s="153" customFormat="1" x14ac:dyDescent="0.25"/>
    <row r="305" s="153" customFormat="1" x14ac:dyDescent="0.25"/>
    <row r="306" s="153" customFormat="1" x14ac:dyDescent="0.25"/>
    <row r="307" s="153" customFormat="1" x14ac:dyDescent="0.25"/>
    <row r="308" s="153" customFormat="1" x14ac:dyDescent="0.25"/>
    <row r="309" s="153" customFormat="1" x14ac:dyDescent="0.25"/>
    <row r="310" s="153" customFormat="1" x14ac:dyDescent="0.25"/>
    <row r="311" s="153" customFormat="1" x14ac:dyDescent="0.25"/>
    <row r="312" s="153" customFormat="1" x14ac:dyDescent="0.25"/>
    <row r="313" s="153" customFormat="1" x14ac:dyDescent="0.25"/>
    <row r="314" s="153" customFormat="1" x14ac:dyDescent="0.25"/>
    <row r="315" s="153" customFormat="1" x14ac:dyDescent="0.25"/>
    <row r="316" s="153" customFormat="1" x14ac:dyDescent="0.25"/>
    <row r="317" s="153" customFormat="1" x14ac:dyDescent="0.25"/>
    <row r="318" s="153" customFormat="1" x14ac:dyDescent="0.25"/>
    <row r="319" s="153" customFormat="1" x14ac:dyDescent="0.25"/>
    <row r="320" s="153" customFormat="1" x14ac:dyDescent="0.25"/>
    <row r="321" s="153" customFormat="1" x14ac:dyDescent="0.25"/>
    <row r="322" s="153" customFormat="1" x14ac:dyDescent="0.25"/>
    <row r="323" s="153" customFormat="1" x14ac:dyDescent="0.25"/>
    <row r="324" s="153" customFormat="1" x14ac:dyDescent="0.25"/>
    <row r="325" s="153" customFormat="1" x14ac:dyDescent="0.25"/>
    <row r="326" s="153" customFormat="1" x14ac:dyDescent="0.25"/>
    <row r="327" s="153" customFormat="1" x14ac:dyDescent="0.25"/>
    <row r="328" s="153" customFormat="1" x14ac:dyDescent="0.25"/>
    <row r="329" s="153" customFormat="1" x14ac:dyDescent="0.25"/>
    <row r="330" s="153" customFormat="1" x14ac:dyDescent="0.25"/>
    <row r="331" s="153" customFormat="1" x14ac:dyDescent="0.25"/>
    <row r="332" s="153" customFormat="1" x14ac:dyDescent="0.25"/>
    <row r="333" s="153" customFormat="1" x14ac:dyDescent="0.25"/>
    <row r="334" s="153" customFormat="1" x14ac:dyDescent="0.25"/>
    <row r="335" s="153" customFormat="1" x14ac:dyDescent="0.25"/>
    <row r="336" s="153" customFormat="1" x14ac:dyDescent="0.25"/>
    <row r="337" s="153" customFormat="1" x14ac:dyDescent="0.25"/>
    <row r="338" s="153" customFormat="1" x14ac:dyDescent="0.25"/>
    <row r="339" s="153" customFormat="1" x14ac:dyDescent="0.25"/>
    <row r="340" s="153" customFormat="1" x14ac:dyDescent="0.25"/>
    <row r="341" s="153" customFormat="1" x14ac:dyDescent="0.25"/>
    <row r="342" s="153" customFormat="1" x14ac:dyDescent="0.25"/>
    <row r="343" s="153" customFormat="1" x14ac:dyDescent="0.25"/>
    <row r="344" s="153" customFormat="1" x14ac:dyDescent="0.25"/>
    <row r="345" s="153" customFormat="1" x14ac:dyDescent="0.25"/>
    <row r="346" s="153" customFormat="1" x14ac:dyDescent="0.25"/>
  </sheetData>
  <mergeCells count="3">
    <mergeCell ref="B1:L1"/>
    <mergeCell ref="B29:K31"/>
    <mergeCell ref="B46:C4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A43" zoomScale="85" zoomScaleNormal="85" workbookViewId="0">
      <selection activeCell="R39" sqref="R39"/>
    </sheetView>
  </sheetViews>
  <sheetFormatPr defaultRowHeight="18" x14ac:dyDescent="0.25"/>
  <cols>
    <col min="1" max="1" width="2.42578125" style="95" customWidth="1"/>
    <col min="2" max="2" width="5.5703125" style="95" customWidth="1"/>
    <col min="3" max="3" width="3.7109375" style="95" customWidth="1"/>
    <col min="4" max="4" width="5.42578125" style="95" customWidth="1"/>
    <col min="5" max="5" width="17.140625" style="95" customWidth="1"/>
    <col min="6" max="6" width="9.5703125" style="95" customWidth="1"/>
    <col min="7" max="7" width="6.42578125" style="95" customWidth="1"/>
    <col min="8" max="8" width="16.7109375" style="95" customWidth="1"/>
    <col min="9" max="9" width="10.85546875" style="95" customWidth="1"/>
    <col min="10" max="10" width="23.28515625" style="95" customWidth="1"/>
    <col min="11" max="11" width="11.7109375" style="95" customWidth="1"/>
    <col min="12" max="12" width="7.7109375" style="95" customWidth="1"/>
    <col min="13" max="13" width="9.140625" style="95"/>
    <col min="14" max="14" width="3.7109375" style="95" customWidth="1"/>
    <col min="15" max="16384" width="9.140625" style="95"/>
  </cols>
  <sheetData>
    <row r="1" spans="1:14" s="176" customFormat="1" ht="20.25" customHeight="1" x14ac:dyDescent="0.25">
      <c r="A1" s="174"/>
      <c r="B1" s="174"/>
      <c r="C1" s="174"/>
      <c r="D1" s="174"/>
      <c r="E1" s="174"/>
      <c r="F1" s="174"/>
      <c r="G1" s="175" t="s">
        <v>0</v>
      </c>
      <c r="H1" s="96"/>
      <c r="I1" s="96"/>
      <c r="J1" s="96"/>
      <c r="K1" s="96"/>
      <c r="L1" s="96"/>
      <c r="M1" s="96"/>
      <c r="N1" s="96"/>
    </row>
    <row r="2" spans="1:14" ht="24.75" customHeight="1" x14ac:dyDescent="0.25">
      <c r="A2" s="174"/>
      <c r="B2" s="177" t="s">
        <v>1</v>
      </c>
      <c r="D2" s="177"/>
      <c r="E2" s="177"/>
      <c r="F2" s="177"/>
      <c r="G2" s="177"/>
      <c r="N2" s="96"/>
    </row>
    <row r="3" spans="1:14" ht="27" customHeight="1" x14ac:dyDescent="0.25">
      <c r="A3" s="174"/>
      <c r="G3" s="178"/>
      <c r="H3" s="178"/>
      <c r="I3" s="178"/>
      <c r="J3" s="178"/>
      <c r="K3" s="178"/>
      <c r="N3" s="96"/>
    </row>
    <row r="4" spans="1:14" x14ac:dyDescent="0.25">
      <c r="A4" s="174"/>
      <c r="N4" s="96"/>
    </row>
    <row r="5" spans="1:14" x14ac:dyDescent="0.25">
      <c r="A5" s="174"/>
      <c r="E5" s="179">
        <v>4</v>
      </c>
      <c r="F5" s="180"/>
      <c r="N5" s="96"/>
    </row>
    <row r="6" spans="1:14" ht="22.5" customHeight="1" x14ac:dyDescent="0.25">
      <c r="A6" s="174"/>
      <c r="N6" s="96"/>
    </row>
    <row r="7" spans="1:14" ht="16.5" customHeight="1" x14ac:dyDescent="0.25">
      <c r="A7" s="174"/>
      <c r="N7" s="96"/>
    </row>
    <row r="8" spans="1:14" ht="24.75" customHeight="1" x14ac:dyDescent="0.25">
      <c r="A8" s="174"/>
      <c r="D8" s="181">
        <f>SUM(B10*E5)</f>
        <v>16</v>
      </c>
      <c r="E8" s="181"/>
      <c r="F8" s="182" t="s">
        <v>2</v>
      </c>
      <c r="M8" s="182"/>
      <c r="N8" s="96"/>
    </row>
    <row r="9" spans="1:14" ht="16.5" customHeight="1" x14ac:dyDescent="0.25">
      <c r="A9" s="174"/>
      <c r="F9" s="182" t="s">
        <v>3</v>
      </c>
      <c r="M9" s="182"/>
      <c r="N9" s="96"/>
    </row>
    <row r="10" spans="1:14" ht="21.75" customHeight="1" x14ac:dyDescent="0.25">
      <c r="A10" s="174"/>
      <c r="B10" s="183">
        <v>4</v>
      </c>
      <c r="F10" s="182" t="s">
        <v>4</v>
      </c>
      <c r="M10" s="182"/>
      <c r="N10" s="96"/>
    </row>
    <row r="11" spans="1:14" ht="27.75" customHeight="1" x14ac:dyDescent="0.25">
      <c r="A11" s="174"/>
      <c r="F11" s="182" t="s">
        <v>5</v>
      </c>
      <c r="M11" s="182"/>
      <c r="N11" s="96"/>
    </row>
    <row r="12" spans="1:14" ht="21" customHeight="1" x14ac:dyDescent="0.25">
      <c r="A12" s="174"/>
      <c r="D12" s="184" t="s">
        <v>6</v>
      </c>
      <c r="E12" s="185">
        <f>((B10+B10)+(D5+D5))</f>
        <v>8</v>
      </c>
      <c r="N12" s="96"/>
    </row>
    <row r="13" spans="1:14" ht="16.5" customHeight="1" x14ac:dyDescent="0.25">
      <c r="A13" s="174"/>
      <c r="N13" s="96"/>
    </row>
    <row r="14" spans="1:14" ht="16.5" customHeight="1" x14ac:dyDescent="0.25">
      <c r="A14" s="174"/>
      <c r="N14" s="96"/>
    </row>
    <row r="15" spans="1:14" x14ac:dyDescent="0.25">
      <c r="A15" s="174"/>
      <c r="E15" s="186"/>
      <c r="N15" s="96"/>
    </row>
    <row r="16" spans="1:14" x14ac:dyDescent="0.25">
      <c r="A16" s="174"/>
      <c r="E16" s="186"/>
      <c r="N16" s="96"/>
    </row>
    <row r="17" spans="1:14" x14ac:dyDescent="0.25">
      <c r="A17" s="174"/>
      <c r="E17" s="186"/>
      <c r="N17" s="96"/>
    </row>
    <row r="18" spans="1:14" x14ac:dyDescent="0.25">
      <c r="A18" s="174"/>
      <c r="E18" s="186"/>
      <c r="N18" s="96"/>
    </row>
    <row r="19" spans="1:14" x14ac:dyDescent="0.25">
      <c r="A19" s="174"/>
      <c r="E19" s="186"/>
      <c r="N19" s="96"/>
    </row>
    <row r="20" spans="1:14" x14ac:dyDescent="0.25">
      <c r="A20" s="174"/>
      <c r="E20" s="186"/>
      <c r="N20" s="96"/>
    </row>
    <row r="21" spans="1:14" x14ac:dyDescent="0.25">
      <c r="A21" s="174"/>
      <c r="E21" s="186"/>
      <c r="N21" s="96"/>
    </row>
    <row r="22" spans="1:14" x14ac:dyDescent="0.25">
      <c r="A22" s="174"/>
      <c r="E22" s="186"/>
      <c r="N22" s="96"/>
    </row>
    <row r="23" spans="1:14" x14ac:dyDescent="0.25">
      <c r="A23" s="174"/>
      <c r="D23" s="187">
        <v>4</v>
      </c>
      <c r="E23" s="186"/>
      <c r="F23" s="184" t="s">
        <v>11</v>
      </c>
      <c r="G23" s="188">
        <f>((D27+D27)+(D23+D23))</f>
        <v>14</v>
      </c>
      <c r="H23" s="182" t="s">
        <v>7</v>
      </c>
      <c r="N23" s="96"/>
    </row>
    <row r="24" spans="1:14" x14ac:dyDescent="0.25">
      <c r="A24" s="174"/>
      <c r="E24" s="186"/>
      <c r="H24" s="182" t="s">
        <v>8</v>
      </c>
      <c r="N24" s="96"/>
    </row>
    <row r="25" spans="1:14" x14ac:dyDescent="0.25">
      <c r="A25" s="174"/>
      <c r="E25" s="186"/>
      <c r="H25" s="182" t="s">
        <v>9</v>
      </c>
      <c r="N25" s="96"/>
    </row>
    <row r="26" spans="1:14" x14ac:dyDescent="0.25">
      <c r="A26" s="174"/>
      <c r="E26" s="186"/>
      <c r="H26" s="182" t="s">
        <v>10</v>
      </c>
      <c r="N26" s="96"/>
    </row>
    <row r="27" spans="1:14" x14ac:dyDescent="0.25">
      <c r="A27" s="174"/>
      <c r="D27" s="189">
        <v>3</v>
      </c>
      <c r="E27" s="186"/>
      <c r="N27" s="96"/>
    </row>
    <row r="28" spans="1:14" x14ac:dyDescent="0.25">
      <c r="A28" s="174"/>
      <c r="E28" s="186"/>
      <c r="N28" s="96"/>
    </row>
    <row r="29" spans="1:14" x14ac:dyDescent="0.25">
      <c r="A29" s="174"/>
      <c r="E29" s="186"/>
      <c r="N29" s="96"/>
    </row>
    <row r="30" spans="1:14" x14ac:dyDescent="0.25">
      <c r="A30" s="174"/>
      <c r="E30" s="190">
        <f>SUM(D27*D23)</f>
        <v>12</v>
      </c>
      <c r="N30" s="96"/>
    </row>
    <row r="31" spans="1:14" x14ac:dyDescent="0.25">
      <c r="A31" s="174"/>
      <c r="E31" s="186"/>
      <c r="N31" s="96"/>
    </row>
    <row r="32" spans="1:14" x14ac:dyDescent="0.25">
      <c r="A32" s="174"/>
      <c r="E32" s="186"/>
      <c r="N32" s="96"/>
    </row>
    <row r="33" spans="1:14" x14ac:dyDescent="0.25">
      <c r="A33" s="174"/>
      <c r="E33" s="186"/>
      <c r="N33" s="96"/>
    </row>
    <row r="34" spans="1:14" x14ac:dyDescent="0.25">
      <c r="A34" s="174"/>
      <c r="E34" s="186"/>
      <c r="N34" s="96"/>
    </row>
    <row r="35" spans="1:14" x14ac:dyDescent="0.25">
      <c r="A35" s="174"/>
      <c r="E35" s="186"/>
      <c r="N35" s="96"/>
    </row>
    <row r="36" spans="1:14" x14ac:dyDescent="0.25">
      <c r="A36" s="174"/>
      <c r="E36" s="186"/>
      <c r="N36" s="96"/>
    </row>
    <row r="37" spans="1:14" x14ac:dyDescent="0.25">
      <c r="A37" s="174"/>
      <c r="N37" s="96"/>
    </row>
    <row r="38" spans="1:14" x14ac:dyDescent="0.25">
      <c r="A38" s="174"/>
      <c r="N38" s="96"/>
    </row>
    <row r="39" spans="1:14" x14ac:dyDescent="0.25">
      <c r="A39" s="174"/>
      <c r="N39" s="96"/>
    </row>
    <row r="40" spans="1:14" x14ac:dyDescent="0.25">
      <c r="A40" s="174"/>
      <c r="L40" s="191"/>
      <c r="M40" s="191"/>
      <c r="N40" s="96"/>
    </row>
    <row r="41" spans="1:14" x14ac:dyDescent="0.25">
      <c r="A41" s="174"/>
      <c r="B41" s="192"/>
      <c r="D41" s="193" t="s">
        <v>7</v>
      </c>
      <c r="E41" s="193"/>
      <c r="L41" s="191"/>
      <c r="M41" s="191"/>
      <c r="N41" s="96"/>
    </row>
    <row r="42" spans="1:14" x14ac:dyDescent="0.25">
      <c r="A42" s="174"/>
      <c r="D42" s="193" t="s">
        <v>12</v>
      </c>
      <c r="E42" s="193"/>
      <c r="L42" s="191"/>
      <c r="M42" s="191"/>
      <c r="N42" s="96"/>
    </row>
    <row r="43" spans="1:14" x14ac:dyDescent="0.25">
      <c r="A43" s="174"/>
      <c r="D43" s="193" t="s">
        <v>13</v>
      </c>
      <c r="E43" s="193"/>
      <c r="I43" s="184" t="s">
        <v>6</v>
      </c>
      <c r="J43" s="203">
        <f>(J51+J51+J51)</f>
        <v>12</v>
      </c>
      <c r="L43" s="191"/>
      <c r="M43" s="191"/>
      <c r="N43" s="96"/>
    </row>
    <row r="44" spans="1:14" x14ac:dyDescent="0.25">
      <c r="A44" s="174"/>
      <c r="D44" s="193" t="s">
        <v>14</v>
      </c>
      <c r="E44" s="193"/>
      <c r="N44" s="96"/>
    </row>
    <row r="45" spans="1:14" x14ac:dyDescent="0.25">
      <c r="A45" s="174"/>
      <c r="D45" s="95" t="s">
        <v>10</v>
      </c>
      <c r="N45" s="96"/>
    </row>
    <row r="46" spans="1:14" x14ac:dyDescent="0.25">
      <c r="A46" s="174"/>
      <c r="I46" s="179">
        <v>8</v>
      </c>
      <c r="N46" s="96"/>
    </row>
    <row r="47" spans="1:14" x14ac:dyDescent="0.25">
      <c r="A47" s="174"/>
      <c r="N47" s="96"/>
    </row>
    <row r="48" spans="1:14" ht="18.75" x14ac:dyDescent="0.3">
      <c r="A48" s="174"/>
      <c r="K48" s="194"/>
      <c r="N48" s="96"/>
    </row>
    <row r="49" spans="1:14" x14ac:dyDescent="0.25">
      <c r="A49" s="174"/>
      <c r="I49" s="190">
        <f>SUM(I46*J51)/2</f>
        <v>16</v>
      </c>
      <c r="N49" s="96"/>
    </row>
    <row r="50" spans="1:14" x14ac:dyDescent="0.25">
      <c r="A50" s="174"/>
      <c r="N50" s="96"/>
    </row>
    <row r="51" spans="1:14" x14ac:dyDescent="0.25">
      <c r="A51" s="174"/>
      <c r="J51" s="179">
        <v>4</v>
      </c>
      <c r="N51" s="96"/>
    </row>
    <row r="52" spans="1:14" x14ac:dyDescent="0.25">
      <c r="A52" s="174"/>
      <c r="N52" s="96"/>
    </row>
    <row r="53" spans="1:14" ht="15.75" customHeight="1" x14ac:dyDescent="0.25">
      <c r="A53" s="174"/>
      <c r="B53" s="195" t="s">
        <v>112</v>
      </c>
      <c r="N53" s="96"/>
    </row>
    <row r="54" spans="1:14" ht="16.5" customHeight="1" x14ac:dyDescent="0.25">
      <c r="A54" s="174"/>
      <c r="B54" s="180" t="s">
        <v>15</v>
      </c>
      <c r="N54" s="96"/>
    </row>
    <row r="55" spans="1:14" ht="18.75" thickBot="1" x14ac:dyDescent="0.3">
      <c r="A55" s="174"/>
      <c r="N55" s="96"/>
    </row>
    <row r="56" spans="1:14" ht="18.75" thickBot="1" x14ac:dyDescent="0.3">
      <c r="A56" s="174"/>
      <c r="F56" s="196" t="s">
        <v>16</v>
      </c>
      <c r="G56" s="197"/>
      <c r="H56" s="197"/>
      <c r="I56" s="198"/>
      <c r="N56" s="96"/>
    </row>
    <row r="57" spans="1:14" x14ac:dyDescent="0.25">
      <c r="A57" s="174"/>
      <c r="C57" s="195"/>
      <c r="D57" s="195"/>
      <c r="E57" s="195"/>
      <c r="F57" s="195"/>
      <c r="G57" s="195"/>
      <c r="N57" s="96"/>
    </row>
    <row r="58" spans="1:14" x14ac:dyDescent="0.25">
      <c r="A58" s="174"/>
      <c r="C58" s="195"/>
      <c r="D58" s="195"/>
      <c r="E58" s="195"/>
      <c r="F58" s="195"/>
      <c r="G58" s="195"/>
      <c r="N58" s="96"/>
    </row>
    <row r="59" spans="1:14" x14ac:dyDescent="0.25">
      <c r="A59" s="174"/>
      <c r="N59" s="96"/>
    </row>
    <row r="60" spans="1:14" x14ac:dyDescent="0.25">
      <c r="A60" s="174"/>
      <c r="C60" s="180"/>
      <c r="D60" s="180"/>
      <c r="E60" s="180"/>
      <c r="F60" s="199" t="s">
        <v>118</v>
      </c>
      <c r="G60" s="199" t="s">
        <v>117</v>
      </c>
      <c r="H60" s="199" t="s">
        <v>17</v>
      </c>
      <c r="I60" s="199" t="s">
        <v>18</v>
      </c>
      <c r="N60" s="96"/>
    </row>
    <row r="61" spans="1:14" x14ac:dyDescent="0.25">
      <c r="A61" s="174"/>
      <c r="F61" s="200" t="s">
        <v>19</v>
      </c>
      <c r="G61" s="201">
        <v>3</v>
      </c>
      <c r="H61" s="201">
        <v>4</v>
      </c>
      <c r="I61" s="202">
        <f t="shared" ref="I61:I70" si="0">(G61*H61)</f>
        <v>12</v>
      </c>
      <c r="N61" s="96"/>
    </row>
    <row r="62" spans="1:14" x14ac:dyDescent="0.25">
      <c r="A62" s="174"/>
      <c r="F62" s="200" t="s">
        <v>20</v>
      </c>
      <c r="G62" s="201">
        <v>4</v>
      </c>
      <c r="H62" s="201">
        <v>4</v>
      </c>
      <c r="I62" s="202">
        <f t="shared" si="0"/>
        <v>16</v>
      </c>
      <c r="N62" s="96"/>
    </row>
    <row r="63" spans="1:14" x14ac:dyDescent="0.25">
      <c r="A63" s="174"/>
      <c r="F63" s="200" t="s">
        <v>21</v>
      </c>
      <c r="G63" s="201">
        <v>5</v>
      </c>
      <c r="H63" s="201">
        <v>6</v>
      </c>
      <c r="I63" s="202">
        <f t="shared" si="0"/>
        <v>30</v>
      </c>
      <c r="N63" s="96"/>
    </row>
    <row r="64" spans="1:14" x14ac:dyDescent="0.25">
      <c r="A64" s="174"/>
      <c r="F64" s="200" t="s">
        <v>22</v>
      </c>
      <c r="G64" s="201">
        <v>4</v>
      </c>
      <c r="H64" s="201">
        <v>5</v>
      </c>
      <c r="I64" s="202">
        <f t="shared" si="0"/>
        <v>20</v>
      </c>
      <c r="N64" s="96"/>
    </row>
    <row r="65" spans="1:14" x14ac:dyDescent="0.25">
      <c r="A65" s="174"/>
      <c r="F65" s="200" t="s">
        <v>23</v>
      </c>
      <c r="G65" s="201">
        <v>3</v>
      </c>
      <c r="H65" s="201">
        <v>4</v>
      </c>
      <c r="I65" s="202">
        <f t="shared" si="0"/>
        <v>12</v>
      </c>
      <c r="N65" s="96"/>
    </row>
    <row r="66" spans="1:14" x14ac:dyDescent="0.25">
      <c r="A66" s="174"/>
      <c r="F66" s="200" t="s">
        <v>24</v>
      </c>
      <c r="G66" s="201">
        <v>3</v>
      </c>
      <c r="H66" s="201">
        <v>3</v>
      </c>
      <c r="I66" s="202">
        <f t="shared" si="0"/>
        <v>9</v>
      </c>
      <c r="N66" s="96"/>
    </row>
    <row r="67" spans="1:14" x14ac:dyDescent="0.25">
      <c r="A67" s="174"/>
      <c r="F67" s="200" t="s">
        <v>25</v>
      </c>
      <c r="G67" s="201">
        <v>2</v>
      </c>
      <c r="H67" s="201">
        <v>4</v>
      </c>
      <c r="I67" s="202">
        <f t="shared" si="0"/>
        <v>8</v>
      </c>
      <c r="N67" s="96"/>
    </row>
    <row r="68" spans="1:14" x14ac:dyDescent="0.25">
      <c r="A68" s="174"/>
      <c r="F68" s="200" t="s">
        <v>26</v>
      </c>
      <c r="G68" s="201">
        <v>2</v>
      </c>
      <c r="H68" s="201">
        <v>2</v>
      </c>
      <c r="I68" s="202">
        <f t="shared" si="0"/>
        <v>4</v>
      </c>
      <c r="N68" s="96"/>
    </row>
    <row r="69" spans="1:14" x14ac:dyDescent="0.25">
      <c r="A69" s="174"/>
      <c r="F69" s="200" t="s">
        <v>27</v>
      </c>
      <c r="G69" s="201">
        <v>3</v>
      </c>
      <c r="H69" s="201">
        <v>4</v>
      </c>
      <c r="I69" s="202">
        <f t="shared" si="0"/>
        <v>12</v>
      </c>
      <c r="N69" s="96"/>
    </row>
    <row r="70" spans="1:14" x14ac:dyDescent="0.25">
      <c r="A70" s="174"/>
      <c r="F70" s="200" t="s">
        <v>28</v>
      </c>
      <c r="G70" s="201">
        <v>4</v>
      </c>
      <c r="H70" s="201">
        <v>3</v>
      </c>
      <c r="I70" s="202">
        <f t="shared" si="0"/>
        <v>12</v>
      </c>
      <c r="N70" s="96"/>
    </row>
    <row r="71" spans="1:14" x14ac:dyDescent="0.25">
      <c r="A71" s="174"/>
      <c r="N71" s="96"/>
    </row>
    <row r="72" spans="1:14" ht="3.75" hidden="1" customHeight="1" x14ac:dyDescent="0.25">
      <c r="A72" s="174"/>
      <c r="N72" s="96"/>
    </row>
    <row r="73" spans="1:14" ht="21.75" hidden="1" customHeight="1" x14ac:dyDescent="0.25">
      <c r="A73" s="174"/>
      <c r="N73" s="96"/>
    </row>
    <row r="74" spans="1:14" ht="12" customHeight="1" x14ac:dyDescent="0.25">
      <c r="A74" s="174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82" s="95" customFormat="1" ht="9.75" customHeight="1" x14ac:dyDescent="0.25"/>
    <row r="83" s="95" customFormat="1" hidden="1" x14ac:dyDescent="0.25"/>
    <row r="84" s="95" customFormat="1" hidden="1" x14ac:dyDescent="0.25"/>
    <row r="85" s="95" customFormat="1" hidden="1" x14ac:dyDescent="0.25"/>
    <row r="86" s="95" customFormat="1" hidden="1" x14ac:dyDescent="0.25"/>
    <row r="87" s="95" customFormat="1" hidden="1" x14ac:dyDescent="0.25"/>
    <row r="88" s="95" customFormat="1" hidden="1" x14ac:dyDescent="0.25"/>
    <row r="89" s="95" customFormat="1" hidden="1" x14ac:dyDescent="0.25"/>
    <row r="90" s="95" customFormat="1" hidden="1" x14ac:dyDescent="0.25"/>
    <row r="91" s="95" customFormat="1" hidden="1" x14ac:dyDescent="0.25"/>
    <row r="92" s="95" customFormat="1" hidden="1" x14ac:dyDescent="0.25"/>
    <row r="93" s="95" customFormat="1" hidden="1" x14ac:dyDescent="0.25"/>
    <row r="94" s="95" customFormat="1" hidden="1" x14ac:dyDescent="0.25"/>
    <row r="95" s="95" customFormat="1" hidden="1" x14ac:dyDescent="0.25"/>
    <row r="96" s="95" customFormat="1" hidden="1" x14ac:dyDescent="0.25"/>
    <row r="97" s="95" customFormat="1" hidden="1" x14ac:dyDescent="0.25"/>
    <row r="98" s="95" customFormat="1" hidden="1" x14ac:dyDescent="0.25"/>
    <row r="99" s="95" customFormat="1" hidden="1" x14ac:dyDescent="0.25"/>
    <row r="100" s="95" customFormat="1" hidden="1" x14ac:dyDescent="0.25"/>
    <row r="101" s="95" customFormat="1" hidden="1" x14ac:dyDescent="0.25"/>
    <row r="102" s="95" customFormat="1" hidden="1" x14ac:dyDescent="0.25"/>
    <row r="103" s="95" customFormat="1" hidden="1" x14ac:dyDescent="0.25"/>
    <row r="104" s="95" customFormat="1" hidden="1" x14ac:dyDescent="0.25"/>
    <row r="105" s="95" customFormat="1" hidden="1" x14ac:dyDescent="0.25"/>
    <row r="106" s="95" customFormat="1" x14ac:dyDescent="0.25"/>
    <row r="107" s="95" customFormat="1" x14ac:dyDescent="0.25"/>
  </sheetData>
  <mergeCells count="6">
    <mergeCell ref="L43:M43"/>
    <mergeCell ref="G3:K3"/>
    <mergeCell ref="D8:E8"/>
    <mergeCell ref="L40:M40"/>
    <mergeCell ref="L41:M41"/>
    <mergeCell ref="L42:M42"/>
  </mergeCells>
  <pageMargins left="0.59027777777777779" right="0.59027777777777779" top="0.59027777777777779" bottom="0.3937499999999999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opLeftCell="A25" workbookViewId="0">
      <selection activeCell="F64" sqref="F64"/>
    </sheetView>
  </sheetViews>
  <sheetFormatPr defaultRowHeight="12.75" x14ac:dyDescent="0.2"/>
  <cols>
    <col min="2" max="2" width="15.140625" customWidth="1"/>
  </cols>
  <sheetData>
    <row r="1" spans="1:8" s="24" customFormat="1" x14ac:dyDescent="0.2">
      <c r="A1" s="60"/>
      <c r="B1" s="60"/>
      <c r="C1" s="60"/>
      <c r="D1" s="60"/>
      <c r="E1" s="60"/>
      <c r="F1" s="60"/>
      <c r="G1" s="60"/>
      <c r="H1" s="60"/>
    </row>
    <row r="2" spans="1:8" s="24" customFormat="1" ht="15.75" x14ac:dyDescent="0.25">
      <c r="A2" s="98" t="s">
        <v>101</v>
      </c>
      <c r="B2" s="60"/>
      <c r="C2" s="60"/>
      <c r="D2" s="60"/>
      <c r="E2" s="60"/>
      <c r="F2" s="60"/>
      <c r="G2" s="60"/>
      <c r="H2" s="60"/>
    </row>
    <row r="3" spans="1:8" s="24" customFormat="1" x14ac:dyDescent="0.2">
      <c r="A3" s="60"/>
      <c r="B3" s="60"/>
      <c r="C3" s="60"/>
      <c r="D3" s="60"/>
      <c r="E3" s="60"/>
      <c r="F3" s="60"/>
      <c r="G3" s="60"/>
      <c r="H3" s="60"/>
    </row>
    <row r="4" spans="1:8" s="24" customFormat="1" x14ac:dyDescent="0.2">
      <c r="A4" s="60"/>
      <c r="B4" s="60"/>
      <c r="C4" s="60"/>
      <c r="D4" s="60"/>
      <c r="E4" s="60"/>
      <c r="F4" s="60"/>
      <c r="G4" s="60"/>
      <c r="H4" s="60"/>
    </row>
    <row r="5" spans="1:8" s="24" customFormat="1" x14ac:dyDescent="0.2">
      <c r="A5" s="60"/>
      <c r="B5" s="60"/>
      <c r="C5" s="60"/>
      <c r="D5" s="60"/>
      <c r="E5" s="60"/>
      <c r="F5" s="60"/>
      <c r="G5" s="60"/>
      <c r="H5" s="60"/>
    </row>
    <row r="6" spans="1:8" s="24" customFormat="1" x14ac:dyDescent="0.2">
      <c r="A6" s="60"/>
      <c r="B6" s="60"/>
      <c r="C6" s="60"/>
      <c r="D6" s="60"/>
      <c r="E6" s="60"/>
      <c r="F6" s="60"/>
      <c r="G6" s="60"/>
      <c r="H6" s="60"/>
    </row>
    <row r="7" spans="1:8" s="24" customFormat="1" x14ac:dyDescent="0.2">
      <c r="A7" s="60"/>
      <c r="B7" s="60"/>
      <c r="C7" s="60"/>
      <c r="D7" s="60"/>
      <c r="E7" s="60"/>
      <c r="F7" s="60"/>
      <c r="G7" s="60"/>
      <c r="H7" s="60"/>
    </row>
    <row r="8" spans="1:8" s="24" customFormat="1" x14ac:dyDescent="0.2">
      <c r="A8" s="60"/>
      <c r="B8" s="60"/>
      <c r="C8" s="60"/>
      <c r="D8" s="60"/>
      <c r="E8" s="60"/>
      <c r="F8" s="60"/>
      <c r="G8" s="60"/>
      <c r="H8" s="60"/>
    </row>
    <row r="9" spans="1:8" s="24" customFormat="1" x14ac:dyDescent="0.2">
      <c r="A9" s="60"/>
      <c r="B9" s="60"/>
      <c r="C9" s="60"/>
      <c r="D9" s="60"/>
      <c r="E9" s="60"/>
      <c r="F9" s="60"/>
      <c r="G9" s="60"/>
      <c r="H9" s="60"/>
    </row>
    <row r="10" spans="1:8" s="24" customFormat="1" x14ac:dyDescent="0.2">
      <c r="A10" s="60"/>
      <c r="B10" s="60"/>
      <c r="C10" s="60"/>
      <c r="D10" s="60"/>
      <c r="E10" s="60"/>
      <c r="F10" s="60"/>
      <c r="G10" s="60"/>
      <c r="H10" s="60"/>
    </row>
    <row r="11" spans="1:8" s="24" customFormat="1" x14ac:dyDescent="0.2">
      <c r="A11" s="60"/>
      <c r="B11" s="60"/>
      <c r="C11" s="60"/>
      <c r="D11" s="60"/>
      <c r="E11" s="60"/>
      <c r="F11" s="60"/>
      <c r="G11" s="60"/>
      <c r="H11" s="60"/>
    </row>
    <row r="12" spans="1:8" s="24" customFormat="1" x14ac:dyDescent="0.2">
      <c r="A12" s="60"/>
      <c r="B12" s="60"/>
      <c r="C12" s="60"/>
      <c r="D12" s="60"/>
      <c r="E12" s="60"/>
      <c r="F12" s="60"/>
      <c r="G12" s="60"/>
      <c r="H12" s="60"/>
    </row>
    <row r="13" spans="1:8" s="24" customFormat="1" x14ac:dyDescent="0.2">
      <c r="A13" s="60"/>
      <c r="B13" s="60"/>
      <c r="C13" s="60"/>
      <c r="D13" s="60"/>
      <c r="E13" s="60"/>
      <c r="F13" s="60"/>
      <c r="G13" s="60"/>
      <c r="H13" s="60"/>
    </row>
    <row r="14" spans="1:8" s="24" customFormat="1" x14ac:dyDescent="0.2">
      <c r="A14" s="60"/>
      <c r="B14" s="60"/>
      <c r="C14" s="60"/>
      <c r="D14" s="60"/>
      <c r="E14" s="60"/>
      <c r="F14" s="60"/>
      <c r="G14" s="60"/>
      <c r="H14" s="60"/>
    </row>
    <row r="15" spans="1:8" s="24" customFormat="1" x14ac:dyDescent="0.2">
      <c r="A15" s="60"/>
      <c r="B15" s="60"/>
      <c r="C15" s="60"/>
      <c r="D15" s="60"/>
      <c r="E15" s="60"/>
      <c r="F15" s="60"/>
      <c r="G15" s="60"/>
      <c r="H15" s="60"/>
    </row>
    <row r="16" spans="1:8" s="24" customFormat="1" x14ac:dyDescent="0.2">
      <c r="A16" s="60"/>
      <c r="B16" s="60"/>
      <c r="C16" s="60"/>
      <c r="D16" s="60"/>
      <c r="E16" s="60"/>
      <c r="F16" s="60"/>
      <c r="G16" s="60"/>
      <c r="H16" s="60"/>
    </row>
    <row r="17" spans="1:8" s="24" customFormat="1" x14ac:dyDescent="0.2">
      <c r="A17" s="60"/>
      <c r="B17" s="60"/>
      <c r="C17" s="60"/>
      <c r="D17" s="60"/>
      <c r="E17" s="60"/>
      <c r="F17" s="60"/>
      <c r="G17" s="60"/>
      <c r="H17" s="60"/>
    </row>
    <row r="18" spans="1:8" s="24" customFormat="1" x14ac:dyDescent="0.2">
      <c r="A18" s="60"/>
      <c r="B18" s="60"/>
      <c r="C18" s="60"/>
      <c r="D18" s="60"/>
      <c r="E18" s="60"/>
      <c r="F18" s="60"/>
      <c r="G18" s="60"/>
      <c r="H18" s="60"/>
    </row>
    <row r="19" spans="1:8" s="24" customFormat="1" x14ac:dyDescent="0.2">
      <c r="A19" s="60"/>
      <c r="B19" s="60"/>
      <c r="C19" s="60"/>
      <c r="D19" s="60"/>
      <c r="E19" s="60"/>
      <c r="F19" s="60"/>
      <c r="G19" s="60"/>
      <c r="H19" s="60"/>
    </row>
    <row r="20" spans="1:8" s="24" customFormat="1" x14ac:dyDescent="0.2">
      <c r="A20" s="60"/>
      <c r="B20" s="60"/>
      <c r="C20" s="60"/>
      <c r="D20" s="60"/>
      <c r="E20" s="60"/>
      <c r="F20" s="60"/>
      <c r="G20" s="60"/>
      <c r="H20" s="60"/>
    </row>
    <row r="21" spans="1:8" s="24" customFormat="1" x14ac:dyDescent="0.2">
      <c r="A21" s="60"/>
      <c r="B21" s="60"/>
      <c r="C21" s="60"/>
      <c r="D21" s="60"/>
      <c r="E21" s="60"/>
      <c r="F21" s="60"/>
      <c r="G21" s="60"/>
      <c r="H21" s="60"/>
    </row>
    <row r="22" spans="1:8" s="24" customFormat="1" x14ac:dyDescent="0.2">
      <c r="A22" s="60"/>
      <c r="B22" s="60"/>
      <c r="C22" s="60"/>
      <c r="D22" s="60"/>
      <c r="E22" s="60"/>
      <c r="F22" s="60"/>
      <c r="G22" s="60"/>
      <c r="H22" s="60"/>
    </row>
    <row r="23" spans="1:8" s="24" customFormat="1" x14ac:dyDescent="0.2">
      <c r="A23" s="60"/>
      <c r="B23" s="60"/>
      <c r="C23" s="60"/>
      <c r="D23" s="60"/>
      <c r="E23" s="60"/>
      <c r="F23" s="60"/>
      <c r="G23" s="60"/>
      <c r="H23" s="60"/>
    </row>
    <row r="24" spans="1:8" s="24" customFormat="1" x14ac:dyDescent="0.2">
      <c r="A24" s="60"/>
      <c r="B24" s="60"/>
      <c r="C24" s="60"/>
      <c r="D24" s="60"/>
      <c r="E24" s="60"/>
      <c r="F24" s="60"/>
      <c r="G24" s="60"/>
      <c r="H24" s="60"/>
    </row>
    <row r="25" spans="1:8" s="24" customFormat="1" x14ac:dyDescent="0.2">
      <c r="A25" s="60"/>
      <c r="B25" s="60"/>
      <c r="C25" s="60"/>
      <c r="D25" s="60"/>
      <c r="E25" s="60"/>
      <c r="F25" s="60"/>
      <c r="G25" s="60"/>
      <c r="H25" s="60"/>
    </row>
    <row r="26" spans="1:8" s="24" customFormat="1" x14ac:dyDescent="0.2">
      <c r="A26" s="60"/>
      <c r="B26" s="60"/>
      <c r="C26" s="60"/>
      <c r="D26" s="60"/>
      <c r="E26" s="60"/>
      <c r="F26" s="60"/>
      <c r="G26" s="60"/>
      <c r="H26" s="60"/>
    </row>
    <row r="27" spans="1:8" s="24" customFormat="1" x14ac:dyDescent="0.2">
      <c r="A27" s="60"/>
      <c r="B27" s="60"/>
      <c r="C27" s="60"/>
      <c r="D27" s="60"/>
      <c r="E27" s="60"/>
      <c r="F27" s="60"/>
      <c r="G27" s="60"/>
      <c r="H27" s="60"/>
    </row>
    <row r="28" spans="1:8" s="24" customFormat="1" x14ac:dyDescent="0.2">
      <c r="A28" s="60"/>
      <c r="B28" s="60"/>
      <c r="C28" s="60"/>
      <c r="D28" s="60"/>
      <c r="E28" s="60"/>
      <c r="F28" s="60"/>
      <c r="G28" s="60"/>
      <c r="H28" s="60"/>
    </row>
    <row r="29" spans="1:8" s="24" customFormat="1" x14ac:dyDescent="0.2">
      <c r="A29" s="60"/>
      <c r="B29" s="60"/>
      <c r="C29" s="60"/>
      <c r="D29" s="60"/>
      <c r="E29" s="60"/>
      <c r="F29" s="60"/>
      <c r="G29" s="60"/>
      <c r="H29" s="60"/>
    </row>
    <row r="30" spans="1:8" s="24" customFormat="1" x14ac:dyDescent="0.2">
      <c r="A30" s="60"/>
      <c r="B30" s="60"/>
      <c r="C30" s="60"/>
      <c r="D30" s="60"/>
      <c r="E30" s="60"/>
      <c r="F30" s="60"/>
      <c r="G30" s="60"/>
      <c r="H30" s="60"/>
    </row>
    <row r="31" spans="1:8" s="24" customFormat="1" x14ac:dyDescent="0.2">
      <c r="A31" s="60"/>
      <c r="B31" s="60"/>
      <c r="C31" s="60"/>
      <c r="D31" s="60"/>
      <c r="E31" s="60"/>
      <c r="F31" s="60"/>
      <c r="G31" s="60"/>
      <c r="H31" s="60"/>
    </row>
    <row r="32" spans="1:8" s="24" customFormat="1" x14ac:dyDescent="0.2">
      <c r="A32" s="60"/>
      <c r="B32" s="60"/>
      <c r="C32" s="60"/>
      <c r="D32" s="60"/>
      <c r="E32" s="60"/>
      <c r="F32" s="60"/>
      <c r="G32" s="60"/>
      <c r="H32" s="60"/>
    </row>
    <row r="33" spans="1:8" s="24" customFormat="1" x14ac:dyDescent="0.2">
      <c r="A33" s="60"/>
      <c r="B33" s="60"/>
      <c r="C33" s="60"/>
      <c r="D33" s="60"/>
      <c r="E33" s="60"/>
      <c r="F33" s="60"/>
      <c r="G33" s="60"/>
      <c r="H33" s="60"/>
    </row>
    <row r="34" spans="1:8" s="24" customFormat="1" x14ac:dyDescent="0.2">
      <c r="A34" s="60"/>
      <c r="B34" s="60"/>
      <c r="C34" s="60"/>
      <c r="D34" s="60"/>
      <c r="E34" s="60"/>
      <c r="F34" s="60"/>
      <c r="G34" s="60"/>
      <c r="H34" s="60"/>
    </row>
    <row r="35" spans="1:8" s="24" customFormat="1" x14ac:dyDescent="0.2">
      <c r="A35" s="60"/>
      <c r="B35" s="60"/>
      <c r="C35" s="60"/>
      <c r="D35" s="60"/>
      <c r="E35" s="60"/>
      <c r="F35" s="60"/>
      <c r="G35" s="60"/>
      <c r="H35" s="60"/>
    </row>
    <row r="36" spans="1:8" s="24" customFormat="1" x14ac:dyDescent="0.2">
      <c r="A36" s="60"/>
      <c r="B36" s="60"/>
      <c r="C36" s="60"/>
      <c r="D36" s="60"/>
      <c r="E36" s="60"/>
      <c r="F36" s="60"/>
      <c r="G36" s="60"/>
      <c r="H36" s="60"/>
    </row>
    <row r="37" spans="1:8" s="24" customFormat="1" x14ac:dyDescent="0.2">
      <c r="A37" s="60"/>
      <c r="B37" s="60"/>
      <c r="C37" s="60"/>
      <c r="D37" s="60"/>
      <c r="E37" s="60"/>
      <c r="F37" s="60"/>
      <c r="G37" s="60"/>
      <c r="H37" s="60"/>
    </row>
    <row r="38" spans="1:8" s="24" customFormat="1" x14ac:dyDescent="0.2">
      <c r="A38" s="60"/>
      <c r="B38" s="60"/>
      <c r="C38" s="60"/>
      <c r="D38" s="60"/>
      <c r="E38" s="60"/>
      <c r="F38" s="60"/>
      <c r="G38" s="60"/>
      <c r="H38" s="60"/>
    </row>
    <row r="39" spans="1:8" s="24" customFormat="1" x14ac:dyDescent="0.2">
      <c r="A39" s="60"/>
      <c r="B39" s="60"/>
      <c r="C39" s="60"/>
      <c r="D39" s="60"/>
      <c r="E39" s="60"/>
      <c r="F39" s="60"/>
      <c r="G39" s="60"/>
      <c r="H39" s="60"/>
    </row>
    <row r="40" spans="1:8" s="24" customFormat="1" ht="15.75" x14ac:dyDescent="0.25">
      <c r="A40" s="98" t="s">
        <v>102</v>
      </c>
      <c r="B40" s="98"/>
      <c r="C40" s="98"/>
      <c r="D40" s="98"/>
      <c r="E40" s="98"/>
      <c r="F40" s="98"/>
      <c r="G40" s="61"/>
      <c r="H40" s="60"/>
    </row>
    <row r="41" spans="1:8" s="24" customFormat="1" ht="15.75" x14ac:dyDescent="0.25">
      <c r="A41" s="98" t="s">
        <v>103</v>
      </c>
      <c r="B41" s="98"/>
      <c r="C41" s="98"/>
      <c r="D41" s="98"/>
      <c r="E41" s="98"/>
      <c r="F41" s="99"/>
      <c r="G41" s="60"/>
      <c r="H41" s="60"/>
    </row>
    <row r="42" spans="1:8" s="24" customFormat="1" ht="16.5" customHeight="1" x14ac:dyDescent="0.2">
      <c r="A42" s="60"/>
      <c r="B42" s="100" t="s">
        <v>104</v>
      </c>
      <c r="C42" s="60"/>
      <c r="D42" s="60"/>
      <c r="E42" s="60"/>
      <c r="F42" s="60"/>
      <c r="G42" s="60"/>
      <c r="H42" s="60"/>
    </row>
    <row r="43" spans="1:8" s="24" customFormat="1" x14ac:dyDescent="0.2">
      <c r="A43" s="60" t="s">
        <v>105</v>
      </c>
      <c r="B43" s="60"/>
      <c r="C43" s="60"/>
      <c r="D43" s="60"/>
      <c r="E43" s="60"/>
      <c r="F43" s="60"/>
      <c r="G43" s="60"/>
      <c r="H43" s="60"/>
    </row>
    <row r="44" spans="1:8" s="24" customFormat="1" x14ac:dyDescent="0.2">
      <c r="A44" s="60"/>
      <c r="B44" s="101" t="s">
        <v>106</v>
      </c>
      <c r="C44" s="60"/>
      <c r="D44" s="60"/>
      <c r="E44" s="60"/>
      <c r="F44" s="60"/>
      <c r="G44" s="60"/>
      <c r="H44" s="60"/>
    </row>
    <row r="45" spans="1:8" s="24" customFormat="1" x14ac:dyDescent="0.2">
      <c r="A45" s="60"/>
      <c r="B45" s="60"/>
      <c r="C45" s="60"/>
      <c r="D45" s="60"/>
      <c r="E45" s="60"/>
      <c r="F45" s="60"/>
      <c r="G45" s="60"/>
      <c r="H45" s="60"/>
    </row>
    <row r="46" spans="1:8" s="24" customFormat="1" x14ac:dyDescent="0.2">
      <c r="A46" s="60"/>
      <c r="B46" s="60"/>
      <c r="C46" s="60"/>
      <c r="D46" s="60"/>
      <c r="E46" s="60"/>
      <c r="F46" s="60"/>
      <c r="G46" s="60"/>
      <c r="H46" s="60"/>
    </row>
    <row r="47" spans="1:8" s="24" customFormat="1" ht="15.75" x14ac:dyDescent="0.25">
      <c r="A47" s="98" t="s">
        <v>107</v>
      </c>
      <c r="B47" s="98"/>
      <c r="C47" s="98"/>
      <c r="D47" s="98"/>
      <c r="E47" s="98"/>
      <c r="F47" s="60"/>
      <c r="G47" s="60"/>
      <c r="H47" s="60"/>
    </row>
    <row r="48" spans="1:8" s="24" customFormat="1" ht="15.75" x14ac:dyDescent="0.25">
      <c r="A48" s="102"/>
      <c r="B48" s="103" t="s">
        <v>108</v>
      </c>
      <c r="C48" s="60"/>
      <c r="D48" s="60"/>
      <c r="E48" s="60"/>
      <c r="F48" s="60"/>
      <c r="G48" s="60"/>
      <c r="H48" s="60"/>
    </row>
    <row r="49" spans="1:8" s="24" customFormat="1" x14ac:dyDescent="0.2">
      <c r="A49" s="60"/>
      <c r="B49" s="60"/>
      <c r="C49" s="60"/>
      <c r="D49" s="60"/>
      <c r="E49" s="60"/>
      <c r="F49" s="60"/>
      <c r="G49" s="60"/>
      <c r="H49" s="60"/>
    </row>
    <row r="50" spans="1:8" s="24" customFormat="1" x14ac:dyDescent="0.2">
      <c r="A50" s="60"/>
      <c r="B50" s="60" t="s">
        <v>109</v>
      </c>
      <c r="C50" s="60"/>
      <c r="D50" s="60"/>
      <c r="E50" s="60"/>
      <c r="F50" s="60"/>
      <c r="G50" s="60"/>
      <c r="H50" s="60"/>
    </row>
    <row r="51" spans="1:8" s="24" customFormat="1" x14ac:dyDescent="0.2">
      <c r="A51" s="60"/>
      <c r="B51" s="60" t="s">
        <v>110</v>
      </c>
      <c r="C51" s="60"/>
      <c r="D51" s="60"/>
      <c r="E51" s="60"/>
      <c r="F51" s="60"/>
      <c r="G51" s="60"/>
      <c r="H51" s="60"/>
    </row>
    <row r="52" spans="1:8" s="24" customFormat="1" x14ac:dyDescent="0.2">
      <c r="A52" s="60"/>
      <c r="B52" s="60"/>
      <c r="C52" s="60"/>
      <c r="D52" s="60"/>
      <c r="E52" s="60"/>
      <c r="F52" s="60"/>
      <c r="G52" s="60"/>
      <c r="H52" s="60"/>
    </row>
    <row r="53" spans="1:8" s="24" customFormat="1" x14ac:dyDescent="0.2">
      <c r="A53" s="60"/>
      <c r="B53" s="60"/>
      <c r="C53" s="60"/>
      <c r="D53" s="60"/>
      <c r="E53" s="60"/>
      <c r="F53" s="60"/>
      <c r="G53" s="60"/>
      <c r="H53" s="60"/>
    </row>
    <row r="54" spans="1:8" s="24" customFormat="1" x14ac:dyDescent="0.2"/>
    <row r="55" spans="1:8" s="24" customFormat="1" x14ac:dyDescent="0.2"/>
    <row r="56" spans="1:8" s="24" customFormat="1" x14ac:dyDescent="0.2"/>
    <row r="57" spans="1:8" s="24" customFormat="1" x14ac:dyDescent="0.2"/>
    <row r="58" spans="1:8" s="24" customFormat="1" x14ac:dyDescent="0.2"/>
    <row r="59" spans="1:8" s="24" customFormat="1" x14ac:dyDescent="0.2"/>
    <row r="60" spans="1:8" s="24" customFormat="1" x14ac:dyDescent="0.2"/>
    <row r="61" spans="1:8" s="24" customFormat="1" x14ac:dyDescent="0.2"/>
    <row r="62" spans="1:8" s="24" customFormat="1" x14ac:dyDescent="0.2"/>
    <row r="63" spans="1:8" s="24" customFormat="1" x14ac:dyDescent="0.2"/>
    <row r="64" spans="1:8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9"/>
  <sheetViews>
    <sheetView topLeftCell="A3" workbookViewId="0">
      <selection activeCell="I21" sqref="I21"/>
    </sheetView>
  </sheetViews>
  <sheetFormatPr defaultRowHeight="12.75" x14ac:dyDescent="0.2"/>
  <cols>
    <col min="3" max="3" width="19.7109375" customWidth="1"/>
    <col min="4" max="4" width="17.42578125" customWidth="1"/>
    <col min="5" max="5" width="10.85546875" customWidth="1"/>
    <col min="6" max="6" width="15.28515625" customWidth="1"/>
    <col min="11" max="49" width="9.140625" style="24"/>
  </cols>
  <sheetData>
    <row r="1" spans="1:10" s="24" customFormat="1" ht="20.25" x14ac:dyDescent="0.3">
      <c r="A1" s="149" t="s">
        <v>36</v>
      </c>
      <c r="B1" s="149"/>
      <c r="C1" s="149"/>
      <c r="D1" s="149"/>
      <c r="E1" s="149"/>
      <c r="F1" s="149"/>
      <c r="G1" s="97"/>
      <c r="H1" s="97"/>
      <c r="I1" s="97"/>
      <c r="J1" s="97"/>
    </row>
    <row r="2" spans="1:10" s="24" customForma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s="24" customFormat="1" ht="18" x14ac:dyDescent="0.25">
      <c r="A3" s="104" t="s">
        <v>37</v>
      </c>
      <c r="B3" s="61"/>
      <c r="C3" s="61"/>
      <c r="D3" s="61"/>
      <c r="E3" s="60"/>
      <c r="F3" s="60"/>
      <c r="G3" s="60"/>
      <c r="H3" s="60"/>
      <c r="I3" s="60"/>
      <c r="J3" s="60"/>
    </row>
    <row r="4" spans="1:10" s="24" customFormat="1" ht="13.5" thickBot="1" x14ac:dyDescent="0.25">
      <c r="A4" s="60"/>
      <c r="B4" s="60"/>
      <c r="C4" s="60"/>
      <c r="D4" s="60" t="s">
        <v>38</v>
      </c>
      <c r="E4" s="60"/>
      <c r="F4" s="60"/>
      <c r="G4" s="60"/>
      <c r="H4" s="60"/>
      <c r="I4" s="60"/>
      <c r="J4" s="60"/>
    </row>
    <row r="5" spans="1:10" x14ac:dyDescent="0.2">
      <c r="A5" s="1" t="s">
        <v>39</v>
      </c>
      <c r="B5" s="26"/>
      <c r="C5" s="27"/>
      <c r="D5" s="28"/>
      <c r="E5" s="105"/>
      <c r="F5" s="60"/>
      <c r="G5" s="60"/>
      <c r="H5" s="60"/>
      <c r="I5" s="60"/>
      <c r="J5" s="60"/>
    </row>
    <row r="6" spans="1:10" x14ac:dyDescent="0.2">
      <c r="A6" s="2" t="s">
        <v>40</v>
      </c>
      <c r="B6" s="29"/>
      <c r="C6" s="3" t="s">
        <v>41</v>
      </c>
      <c r="D6" s="4" t="s">
        <v>42</v>
      </c>
      <c r="E6" s="105"/>
      <c r="F6" s="60"/>
      <c r="G6" s="60"/>
      <c r="H6" s="60"/>
      <c r="I6" s="60"/>
      <c r="J6" s="60"/>
    </row>
    <row r="7" spans="1:10" x14ac:dyDescent="0.2">
      <c r="A7" s="2"/>
      <c r="B7" s="29"/>
      <c r="C7" s="3"/>
      <c r="D7" s="4"/>
      <c r="E7" s="105" t="s">
        <v>43</v>
      </c>
      <c r="F7" s="60"/>
      <c r="G7" s="60"/>
      <c r="H7" s="60"/>
      <c r="I7" s="60"/>
      <c r="J7" s="60"/>
    </row>
    <row r="8" spans="1:10" x14ac:dyDescent="0.2">
      <c r="A8" s="2"/>
      <c r="B8" s="29"/>
      <c r="C8" s="3"/>
      <c r="D8" s="4"/>
      <c r="E8" s="105"/>
      <c r="F8" s="60"/>
      <c r="G8" s="60"/>
      <c r="H8" s="60"/>
      <c r="I8" s="60"/>
      <c r="J8" s="60"/>
    </row>
    <row r="9" spans="1:10" ht="13.5" thickBot="1" x14ac:dyDescent="0.25">
      <c r="A9" s="30"/>
      <c r="B9" s="31"/>
      <c r="C9" s="32"/>
      <c r="D9" s="33"/>
      <c r="E9" s="105"/>
      <c r="F9" s="60"/>
      <c r="G9" s="106"/>
      <c r="H9" s="60"/>
      <c r="I9" s="60"/>
      <c r="J9" s="60"/>
    </row>
    <row r="10" spans="1:10" x14ac:dyDescent="0.2">
      <c r="A10" s="34"/>
      <c r="B10" s="35"/>
      <c r="C10" s="105"/>
      <c r="D10" s="25" t="s">
        <v>44</v>
      </c>
      <c r="E10" s="105"/>
      <c r="F10" s="60"/>
      <c r="G10" s="60"/>
      <c r="H10" s="60"/>
      <c r="I10" s="60"/>
      <c r="J10" s="60"/>
    </row>
    <row r="11" spans="1:10" x14ac:dyDescent="0.2">
      <c r="A11" s="36"/>
      <c r="B11" s="37"/>
      <c r="C11" s="105"/>
      <c r="D11" s="38"/>
      <c r="E11" s="105"/>
      <c r="F11" s="60"/>
      <c r="G11" s="60"/>
      <c r="H11" s="60"/>
      <c r="I11" s="60"/>
      <c r="J11" s="60"/>
    </row>
    <row r="12" spans="1:10" x14ac:dyDescent="0.2">
      <c r="A12" s="36"/>
      <c r="B12" s="37"/>
      <c r="C12" s="105" t="s">
        <v>45</v>
      </c>
      <c r="D12" s="38" t="s">
        <v>46</v>
      </c>
      <c r="E12" s="105" t="s">
        <v>47</v>
      </c>
      <c r="F12" s="60"/>
      <c r="G12" s="60"/>
      <c r="H12" s="60"/>
      <c r="I12" s="60"/>
      <c r="J12" s="60"/>
    </row>
    <row r="13" spans="1:10" ht="13.5" thickBot="1" x14ac:dyDescent="0.25">
      <c r="A13" s="36" t="s">
        <v>48</v>
      </c>
      <c r="B13" s="37"/>
      <c r="C13" s="105"/>
      <c r="D13" s="39"/>
      <c r="E13" s="105"/>
      <c r="F13" s="60"/>
      <c r="G13" s="60"/>
      <c r="H13" s="60"/>
      <c r="I13" s="60"/>
      <c r="J13" s="60"/>
    </row>
    <row r="14" spans="1:10" x14ac:dyDescent="0.2">
      <c r="A14" s="36"/>
      <c r="B14" s="37"/>
      <c r="C14" s="40"/>
      <c r="D14" s="41"/>
      <c r="E14" s="105"/>
      <c r="F14" s="60"/>
      <c r="G14" s="60"/>
      <c r="H14" s="60"/>
      <c r="I14" s="60"/>
      <c r="J14" s="60"/>
    </row>
    <row r="15" spans="1:10" x14ac:dyDescent="0.2">
      <c r="A15" s="36"/>
      <c r="B15" s="37"/>
      <c r="C15" s="42"/>
      <c r="D15" s="5" t="s">
        <v>49</v>
      </c>
      <c r="E15" s="105" t="s">
        <v>50</v>
      </c>
      <c r="F15" s="60"/>
      <c r="G15" s="60"/>
      <c r="H15" s="60"/>
      <c r="I15" s="60"/>
      <c r="J15" s="60"/>
    </row>
    <row r="16" spans="1:10" ht="13.5" thickBot="1" x14ac:dyDescent="0.25">
      <c r="A16" s="43"/>
      <c r="B16" s="44"/>
      <c r="C16" s="45"/>
      <c r="D16" s="46"/>
      <c r="E16" s="105"/>
      <c r="F16" s="60"/>
      <c r="G16" s="60"/>
      <c r="H16" s="60"/>
      <c r="I16" s="60"/>
      <c r="J16" s="60"/>
    </row>
    <row r="17" spans="1:10" x14ac:dyDescent="0.2">
      <c r="A17" s="47"/>
      <c r="B17" s="48"/>
      <c r="C17" s="49"/>
      <c r="D17" s="50"/>
      <c r="E17" s="105"/>
      <c r="F17" s="60"/>
      <c r="G17" s="60"/>
      <c r="H17" s="60"/>
      <c r="I17" s="60"/>
      <c r="J17" s="60"/>
    </row>
    <row r="18" spans="1:10" x14ac:dyDescent="0.2">
      <c r="A18" s="51"/>
      <c r="B18" s="52"/>
      <c r="C18" s="53"/>
      <c r="D18" s="54" t="s">
        <v>51</v>
      </c>
      <c r="E18" s="105"/>
      <c r="F18" s="60"/>
      <c r="G18" s="60"/>
      <c r="H18" s="60"/>
      <c r="I18" s="60"/>
      <c r="J18" s="60"/>
    </row>
    <row r="19" spans="1:10" x14ac:dyDescent="0.2">
      <c r="A19" s="51"/>
      <c r="B19" s="52" t="s">
        <v>52</v>
      </c>
      <c r="C19" s="53"/>
      <c r="D19" s="54"/>
      <c r="E19" s="105" t="s">
        <v>53</v>
      </c>
      <c r="F19" s="60"/>
      <c r="G19" s="60"/>
      <c r="H19" s="60"/>
      <c r="I19" s="60"/>
      <c r="J19" s="60"/>
    </row>
    <row r="20" spans="1:10" ht="13.5" thickBot="1" x14ac:dyDescent="0.25">
      <c r="A20" s="55"/>
      <c r="B20" s="56"/>
      <c r="C20" s="57"/>
      <c r="D20" s="58"/>
      <c r="E20" s="105"/>
      <c r="F20" s="60"/>
      <c r="G20" s="60"/>
      <c r="H20" s="60"/>
      <c r="I20" s="60"/>
      <c r="J20" s="60"/>
    </row>
    <row r="21" spans="1:10" s="24" customFormat="1" x14ac:dyDescent="0.2">
      <c r="A21" s="105"/>
      <c r="B21" s="105"/>
      <c r="C21" s="105"/>
      <c r="D21" s="105" t="s">
        <v>44</v>
      </c>
      <c r="E21" s="105"/>
      <c r="F21" s="60"/>
      <c r="G21" s="60"/>
      <c r="H21" s="60"/>
      <c r="I21" s="60"/>
      <c r="J21" s="60"/>
    </row>
    <row r="22" spans="1:10" s="24" customFormat="1" x14ac:dyDescent="0.2">
      <c r="A22" s="105"/>
      <c r="B22" s="105"/>
      <c r="C22" s="105"/>
      <c r="D22" s="105"/>
      <c r="E22" s="105"/>
      <c r="F22" s="60"/>
      <c r="G22" s="60"/>
      <c r="H22" s="60"/>
      <c r="I22" s="60"/>
      <c r="J22" s="60"/>
    </row>
    <row r="23" spans="1:10" s="24" customFormat="1" x14ac:dyDescent="0.2">
      <c r="A23" s="105"/>
      <c r="B23" s="105"/>
      <c r="C23" s="105"/>
      <c r="D23" s="105"/>
      <c r="E23" s="105"/>
      <c r="F23" s="60"/>
      <c r="G23" s="60"/>
      <c r="H23" s="60"/>
      <c r="I23" s="60"/>
      <c r="J23" s="60"/>
    </row>
    <row r="24" spans="1:10" s="24" customFormat="1" ht="15" x14ac:dyDescent="0.2">
      <c r="A24" s="61" t="s">
        <v>54</v>
      </c>
      <c r="B24" s="61"/>
      <c r="C24" s="61"/>
      <c r="D24" s="61"/>
      <c r="E24" s="61"/>
      <c r="F24" s="61"/>
      <c r="G24" s="60"/>
      <c r="H24" s="60"/>
      <c r="I24" s="60"/>
      <c r="J24" s="60"/>
    </row>
    <row r="25" spans="1:10" s="24" customFormat="1" ht="13.5" thickBo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15.75" thickBot="1" x14ac:dyDescent="0.3">
      <c r="A26" s="75" t="s">
        <v>55</v>
      </c>
      <c r="B26" s="76"/>
      <c r="C26" s="62" t="s">
        <v>56</v>
      </c>
      <c r="D26" s="77" t="s">
        <v>57</v>
      </c>
      <c r="E26" s="60"/>
      <c r="F26" s="60"/>
      <c r="G26" s="60"/>
      <c r="H26" s="60"/>
      <c r="I26" s="60"/>
      <c r="J26" s="60"/>
    </row>
    <row r="27" spans="1:10" ht="15" thickBot="1" x14ac:dyDescent="0.25">
      <c r="A27" s="67" t="s">
        <v>58</v>
      </c>
      <c r="B27" s="68"/>
      <c r="C27" s="67">
        <v>3</v>
      </c>
      <c r="D27" s="78">
        <v>5</v>
      </c>
      <c r="E27" s="60"/>
      <c r="F27" s="60"/>
      <c r="G27" s="60"/>
      <c r="H27" s="60"/>
      <c r="I27" s="60"/>
      <c r="J27" s="60"/>
    </row>
    <row r="28" spans="1:10" ht="15" thickBot="1" x14ac:dyDescent="0.25">
      <c r="A28" s="71" t="s">
        <v>59</v>
      </c>
      <c r="B28" s="72"/>
      <c r="C28" s="79">
        <v>3</v>
      </c>
      <c r="D28" s="80">
        <v>4</v>
      </c>
      <c r="E28" s="60"/>
      <c r="F28" s="60"/>
      <c r="G28" s="60"/>
      <c r="H28" s="60"/>
      <c r="I28" s="60"/>
      <c r="J28" s="60"/>
    </row>
    <row r="29" spans="1:10" ht="15" thickBot="1" x14ac:dyDescent="0.25">
      <c r="A29" s="73" t="s">
        <v>60</v>
      </c>
      <c r="B29" s="74"/>
      <c r="C29" s="69">
        <v>2</v>
      </c>
      <c r="D29" s="70">
        <v>4</v>
      </c>
      <c r="E29" s="60"/>
      <c r="F29" s="60"/>
      <c r="G29" s="60"/>
      <c r="H29" s="60"/>
      <c r="I29" s="60"/>
      <c r="J29" s="60"/>
    </row>
    <row r="30" spans="1:10" ht="15" thickBot="1" x14ac:dyDescent="0.25">
      <c r="A30" s="67" t="s">
        <v>18</v>
      </c>
      <c r="B30" s="68"/>
      <c r="C30" s="69">
        <v>2.5</v>
      </c>
      <c r="D30" s="70">
        <v>7</v>
      </c>
      <c r="E30" s="60"/>
      <c r="F30" s="60"/>
      <c r="G30" s="60"/>
      <c r="H30" s="60"/>
      <c r="I30" s="60"/>
      <c r="J30" s="60"/>
    </row>
    <row r="31" spans="1:10" s="24" customFormat="1" ht="15" thickBot="1" x14ac:dyDescent="0.25">
      <c r="A31" s="81" t="s">
        <v>51</v>
      </c>
      <c r="B31" s="82"/>
      <c r="C31" s="83">
        <v>2.5</v>
      </c>
      <c r="D31" s="84">
        <v>2</v>
      </c>
      <c r="E31" s="60"/>
      <c r="F31" s="60"/>
      <c r="G31" s="60"/>
      <c r="H31" s="60"/>
      <c r="I31" s="60"/>
      <c r="J31" s="60"/>
    </row>
    <row r="32" spans="1:10" s="24" customFormat="1" ht="13.5" customHeight="1" x14ac:dyDescent="0.2">
      <c r="A32" s="85" t="s">
        <v>61</v>
      </c>
      <c r="B32" s="86"/>
      <c r="C32" s="86"/>
      <c r="D32" s="86"/>
      <c r="E32" s="60"/>
      <c r="F32" s="60"/>
      <c r="G32" s="60"/>
      <c r="H32" s="60"/>
      <c r="I32" s="60"/>
      <c r="J32" s="60"/>
    </row>
    <row r="33" spans="1:49" s="24" customFormat="1" ht="14.25" x14ac:dyDescent="0.2">
      <c r="A33" s="86"/>
      <c r="B33" s="86"/>
      <c r="C33" s="86"/>
      <c r="D33" s="86"/>
      <c r="E33" s="60"/>
      <c r="F33" s="60"/>
      <c r="G33" s="60"/>
      <c r="H33" s="60"/>
      <c r="I33" s="60"/>
      <c r="J33" s="60"/>
    </row>
    <row r="34" spans="1:49" s="24" customFormat="1" ht="15" x14ac:dyDescent="0.2">
      <c r="A34" s="61" t="s">
        <v>62</v>
      </c>
      <c r="B34" s="61"/>
      <c r="C34" s="61"/>
      <c r="D34" s="61"/>
      <c r="E34" s="61"/>
      <c r="F34" s="61"/>
      <c r="G34" s="61"/>
      <c r="H34" s="60"/>
      <c r="I34" s="60"/>
      <c r="J34" s="60"/>
    </row>
    <row r="35" spans="1:49" s="24" customFormat="1" ht="15" x14ac:dyDescent="0.2">
      <c r="A35" s="61" t="s">
        <v>63</v>
      </c>
      <c r="B35" s="61"/>
      <c r="C35" s="61"/>
      <c r="D35" s="61"/>
      <c r="E35" s="61"/>
      <c r="F35" s="61"/>
      <c r="G35" s="61"/>
      <c r="H35" s="60"/>
      <c r="I35" s="60"/>
      <c r="J35" s="60"/>
    </row>
    <row r="36" spans="1:49" s="24" customFormat="1" ht="13.5" thickBo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</row>
    <row r="37" spans="1:49" ht="15.75" thickBot="1" x14ac:dyDescent="0.3">
      <c r="A37" s="62" t="s">
        <v>55</v>
      </c>
      <c r="B37" s="63"/>
      <c r="C37" s="64" t="s">
        <v>64</v>
      </c>
      <c r="D37" s="65" t="s">
        <v>65</v>
      </c>
      <c r="E37" s="66" t="s">
        <v>18</v>
      </c>
      <c r="F37" s="65" t="s">
        <v>66</v>
      </c>
      <c r="G37" s="60"/>
      <c r="H37" s="60"/>
      <c r="I37" s="60"/>
      <c r="J37" s="60"/>
    </row>
    <row r="38" spans="1:49" s="24" customFormat="1" ht="15" thickBot="1" x14ac:dyDescent="0.25">
      <c r="A38" s="81" t="s">
        <v>58</v>
      </c>
      <c r="B38" s="82"/>
      <c r="C38" s="87">
        <v>3</v>
      </c>
      <c r="D38" s="88">
        <v>5</v>
      </c>
      <c r="E38" s="87">
        <f>(C38*D38)</f>
        <v>15</v>
      </c>
      <c r="F38" s="89">
        <f>(C38*D38)</f>
        <v>15</v>
      </c>
      <c r="G38" s="60"/>
      <c r="H38" s="60"/>
      <c r="I38" s="60"/>
      <c r="J38" s="60"/>
    </row>
    <row r="39" spans="1:49" s="24" customFormat="1" ht="15" thickBot="1" x14ac:dyDescent="0.25">
      <c r="A39" s="85" t="s">
        <v>59</v>
      </c>
      <c r="B39" s="90"/>
      <c r="C39" s="87">
        <v>3</v>
      </c>
      <c r="D39" s="88">
        <v>4</v>
      </c>
      <c r="E39" s="87">
        <f>(C39*D39)</f>
        <v>12</v>
      </c>
      <c r="F39" s="89">
        <f>(C39+C39)+(D39+D39)</f>
        <v>14</v>
      </c>
      <c r="G39" s="60"/>
      <c r="H39" s="60"/>
      <c r="I39" s="60"/>
      <c r="J39" s="60"/>
    </row>
    <row r="40" spans="1:49" s="24" customFormat="1" ht="15" thickBot="1" x14ac:dyDescent="0.25">
      <c r="A40" s="91" t="s">
        <v>60</v>
      </c>
      <c r="B40" s="92"/>
      <c r="C40" s="87">
        <v>2</v>
      </c>
      <c r="D40" s="88">
        <v>4</v>
      </c>
      <c r="E40" s="87">
        <f>(C40*D40)</f>
        <v>8</v>
      </c>
      <c r="F40" s="89">
        <f>((C40+C40)+(D40+D40))</f>
        <v>12</v>
      </c>
      <c r="G40" s="60"/>
      <c r="H40" s="60"/>
      <c r="I40" s="60"/>
      <c r="J40" s="60"/>
    </row>
    <row r="41" spans="1:49" s="24" customFormat="1" ht="15" thickBot="1" x14ac:dyDescent="0.25">
      <c r="A41" s="81" t="s">
        <v>18</v>
      </c>
      <c r="B41" s="82"/>
      <c r="C41" s="87">
        <v>2.5</v>
      </c>
      <c r="D41" s="88">
        <v>7</v>
      </c>
      <c r="E41" s="87">
        <f>(C41*D41)</f>
        <v>17.5</v>
      </c>
      <c r="F41" s="89">
        <f>((C41+C41)+(D41+D41))</f>
        <v>19</v>
      </c>
      <c r="G41" s="60"/>
      <c r="H41" s="60"/>
      <c r="I41" s="60"/>
      <c r="J41" s="60"/>
    </row>
    <row r="42" spans="1:49" s="24" customFormat="1" ht="15" thickBot="1" x14ac:dyDescent="0.25">
      <c r="A42" s="81" t="s">
        <v>51</v>
      </c>
      <c r="B42" s="82"/>
      <c r="C42" s="83">
        <v>2.5</v>
      </c>
      <c r="D42" s="93">
        <v>2</v>
      </c>
      <c r="E42" s="83">
        <f>(C42*D42)</f>
        <v>5</v>
      </c>
      <c r="F42" s="84">
        <f>((C42+C42)+(D42+D42))</f>
        <v>9</v>
      </c>
      <c r="G42" s="60"/>
      <c r="H42" s="60"/>
      <c r="I42" s="60"/>
      <c r="J42" s="60"/>
    </row>
    <row r="43" spans="1:49" s="24" customFormat="1" ht="14.25" x14ac:dyDescent="0.2">
      <c r="A43" s="86"/>
      <c r="B43" s="86"/>
      <c r="C43" s="86"/>
      <c r="D43" s="86"/>
      <c r="E43" s="86"/>
      <c r="F43" s="86"/>
      <c r="G43" s="60"/>
      <c r="H43" s="60"/>
      <c r="I43" s="60"/>
      <c r="J43" s="60"/>
    </row>
    <row r="44" spans="1:49" s="24" customFormat="1" ht="10.5" customHeight="1" x14ac:dyDescent="0.2">
      <c r="A44" s="141"/>
      <c r="B44" s="141"/>
      <c r="C44" s="141"/>
      <c r="D44" s="141"/>
      <c r="E44" s="141"/>
      <c r="F44" s="141"/>
      <c r="G44" s="60"/>
      <c r="H44" s="60"/>
      <c r="I44" s="60"/>
      <c r="J44" s="60"/>
    </row>
    <row r="45" spans="1:49" s="6" customFormat="1" ht="28.5" customHeight="1" x14ac:dyDescent="0.2">
      <c r="G45" s="142"/>
      <c r="H45" s="142"/>
      <c r="I45" s="142"/>
      <c r="J45" s="142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</row>
    <row r="46" spans="1:49" s="6" customFormat="1" ht="28.5" customHeight="1" x14ac:dyDescent="0.25">
      <c r="G46" s="143"/>
      <c r="H46" s="143"/>
      <c r="I46" s="143"/>
      <c r="J46" s="143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</row>
    <row r="47" spans="1:49" s="6" customFormat="1" ht="27.95" customHeight="1" thickBot="1" x14ac:dyDescent="0.3">
      <c r="A47" s="150" t="s">
        <v>67</v>
      </c>
      <c r="B47" s="150"/>
      <c r="C47" s="150"/>
      <c r="D47" s="150"/>
      <c r="E47" s="150"/>
      <c r="F47" s="150"/>
      <c r="G47" s="59"/>
      <c r="H47" s="144"/>
      <c r="I47" s="144"/>
      <c r="J47" s="144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</row>
    <row r="48" spans="1:49" s="6" customFormat="1" ht="27.95" customHeight="1" thickBot="1" x14ac:dyDescent="0.3">
      <c r="A48" s="94" t="s">
        <v>68</v>
      </c>
      <c r="B48" s="7"/>
      <c r="C48" s="94" t="s">
        <v>69</v>
      </c>
      <c r="D48" s="7"/>
      <c r="E48" s="8" t="s">
        <v>70</v>
      </c>
      <c r="F48" s="107"/>
      <c r="G48" s="59"/>
      <c r="H48" s="144"/>
      <c r="I48" s="144"/>
      <c r="J48" s="144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</row>
    <row r="49" spans="1:49" s="6" customFormat="1" ht="27.95" customHeight="1" x14ac:dyDescent="0.4">
      <c r="A49" s="9">
        <v>5</v>
      </c>
      <c r="B49" s="10" t="s">
        <v>71</v>
      </c>
      <c r="C49" s="11">
        <v>1</v>
      </c>
      <c r="D49" s="9" t="s">
        <v>72</v>
      </c>
      <c r="E49" s="12">
        <v>5</v>
      </c>
      <c r="F49" s="13"/>
      <c r="G49" s="59"/>
      <c r="H49" s="144"/>
      <c r="I49" s="144"/>
      <c r="J49" s="144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</row>
    <row r="50" spans="1:49" s="6" customFormat="1" ht="27.95" customHeight="1" x14ac:dyDescent="0.4">
      <c r="A50" s="14">
        <v>5</v>
      </c>
      <c r="B50" s="15" t="s">
        <v>71</v>
      </c>
      <c r="C50" s="16">
        <v>8</v>
      </c>
      <c r="D50" s="14" t="s">
        <v>72</v>
      </c>
      <c r="E50" s="17">
        <v>40</v>
      </c>
      <c r="F50" s="13"/>
      <c r="G50" s="59"/>
      <c r="H50" s="144"/>
      <c r="I50" s="144"/>
      <c r="J50" s="144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</row>
    <row r="51" spans="1:49" s="6" customFormat="1" ht="27.95" customHeight="1" x14ac:dyDescent="0.4">
      <c r="A51" s="18">
        <v>10</v>
      </c>
      <c r="B51" s="15" t="s">
        <v>71</v>
      </c>
      <c r="C51" s="16">
        <v>3</v>
      </c>
      <c r="D51" s="14" t="s">
        <v>73</v>
      </c>
      <c r="E51" s="16">
        <v>30</v>
      </c>
      <c r="F51" s="13"/>
      <c r="G51" s="59"/>
      <c r="H51" s="144"/>
      <c r="I51" s="144"/>
      <c r="J51" s="144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</row>
    <row r="52" spans="1:49" s="6" customFormat="1" ht="27.95" customHeight="1" x14ac:dyDescent="0.4">
      <c r="A52" s="14">
        <v>8</v>
      </c>
      <c r="B52" s="15" t="s">
        <v>71</v>
      </c>
      <c r="C52" s="17">
        <v>4</v>
      </c>
      <c r="D52" s="14" t="s">
        <v>72</v>
      </c>
      <c r="E52" s="16">
        <v>32</v>
      </c>
      <c r="F52" s="13"/>
      <c r="G52" s="59"/>
      <c r="H52" s="144"/>
      <c r="I52" s="144"/>
      <c r="J52" s="144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</row>
    <row r="53" spans="1:49" s="6" customFormat="1" ht="27.95" customHeight="1" x14ac:dyDescent="0.4">
      <c r="A53" s="18">
        <v>10</v>
      </c>
      <c r="B53" s="15" t="s">
        <v>71</v>
      </c>
      <c r="C53" s="16">
        <v>5</v>
      </c>
      <c r="D53" s="14" t="s">
        <v>73</v>
      </c>
      <c r="E53" s="16">
        <v>50</v>
      </c>
      <c r="F53" s="13"/>
      <c r="G53" s="59"/>
      <c r="H53" s="144"/>
      <c r="I53" s="144"/>
      <c r="J53" s="144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</row>
    <row r="54" spans="1:49" s="6" customFormat="1" ht="27.95" customHeight="1" x14ac:dyDescent="0.4">
      <c r="A54" s="14">
        <v>9</v>
      </c>
      <c r="B54" s="15" t="s">
        <v>71</v>
      </c>
      <c r="C54" s="16">
        <v>2</v>
      </c>
      <c r="D54" s="14" t="s">
        <v>72</v>
      </c>
      <c r="E54" s="17">
        <v>18</v>
      </c>
      <c r="F54" s="13"/>
      <c r="G54" s="59"/>
      <c r="H54" s="144"/>
      <c r="I54" s="144"/>
      <c r="J54" s="144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</row>
    <row r="55" spans="1:49" s="6" customFormat="1" ht="27.95" customHeight="1" x14ac:dyDescent="0.4">
      <c r="A55" s="14">
        <v>5</v>
      </c>
      <c r="B55" s="15" t="s">
        <v>71</v>
      </c>
      <c r="C55" s="16">
        <v>7</v>
      </c>
      <c r="D55" s="14" t="s">
        <v>72</v>
      </c>
      <c r="E55" s="17">
        <v>35</v>
      </c>
      <c r="F55" s="13"/>
      <c r="G55" s="59"/>
      <c r="H55" s="144"/>
      <c r="I55" s="144"/>
      <c r="J55" s="144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</row>
    <row r="56" spans="1:49" s="6" customFormat="1" ht="27.95" customHeight="1" x14ac:dyDescent="0.4">
      <c r="A56" s="14">
        <v>9</v>
      </c>
      <c r="B56" s="15" t="s">
        <v>71</v>
      </c>
      <c r="C56" s="17">
        <v>3</v>
      </c>
      <c r="D56" s="14" t="s">
        <v>72</v>
      </c>
      <c r="E56" s="16">
        <v>27</v>
      </c>
      <c r="F56" s="13"/>
      <c r="G56" s="59"/>
      <c r="H56" s="144"/>
      <c r="I56" s="144"/>
      <c r="J56" s="144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</row>
    <row r="57" spans="1:49" s="24" customFormat="1" ht="21" customHeight="1" x14ac:dyDescent="0.4">
      <c r="A57" s="18">
        <v>9</v>
      </c>
      <c r="B57" s="15" t="s">
        <v>71</v>
      </c>
      <c r="C57" s="16">
        <v>8</v>
      </c>
      <c r="D57" s="14" t="s">
        <v>72</v>
      </c>
      <c r="E57" s="16">
        <v>72</v>
      </c>
      <c r="F57" s="13"/>
      <c r="G57" s="60"/>
      <c r="H57" s="60"/>
      <c r="I57" s="60"/>
      <c r="J57" s="60"/>
    </row>
    <row r="58" spans="1:49" s="24" customFormat="1" ht="23.25" customHeight="1" thickBot="1" x14ac:dyDescent="0.45">
      <c r="A58" s="19">
        <v>8</v>
      </c>
      <c r="B58" s="20" t="s">
        <v>71</v>
      </c>
      <c r="C58" s="21">
        <v>7</v>
      </c>
      <c r="D58" s="19" t="s">
        <v>72</v>
      </c>
      <c r="E58" s="22">
        <v>56</v>
      </c>
      <c r="F58" s="13"/>
      <c r="G58" s="60"/>
      <c r="H58" s="60"/>
      <c r="I58" s="60"/>
      <c r="J58" s="60"/>
    </row>
    <row r="59" spans="1:49" s="24" customFormat="1" ht="21" customHeight="1" x14ac:dyDescent="0.2">
      <c r="A59" s="145"/>
      <c r="B59" s="146"/>
      <c r="C59" s="146"/>
      <c r="D59" s="145"/>
      <c r="E59" s="145"/>
      <c r="F59" s="145"/>
      <c r="G59" s="60"/>
      <c r="H59" s="60"/>
      <c r="I59" s="60"/>
      <c r="J59" s="60"/>
    </row>
    <row r="60" spans="1:49" s="24" customFormat="1" ht="19.5" customHeight="1" x14ac:dyDescent="0.25">
      <c r="A60" s="148" t="s">
        <v>119</v>
      </c>
      <c r="B60" s="147" t="str">
        <f>IF(C49=1,"PARABÉNS VOCÊ ACERTOU","TENTE NOVAMENTE")</f>
        <v>PARABÉNS VOCÊ ACERTOU</v>
      </c>
      <c r="C60" s="145"/>
      <c r="D60" s="146"/>
      <c r="E60" s="146"/>
      <c r="F60" s="145"/>
      <c r="G60" s="60"/>
      <c r="H60" s="60"/>
      <c r="I60" s="60"/>
      <c r="J60" s="60"/>
    </row>
    <row r="61" spans="1:49" s="24" customFormat="1" ht="21.75" customHeight="1" x14ac:dyDescent="0.25">
      <c r="A61" s="148" t="s">
        <v>120</v>
      </c>
      <c r="B61" s="147" t="str">
        <f>IF(E50=40,"PARABÉNS VOCÊ ACERTOU","TENTE NOVAMENTE")</f>
        <v>PARABÉNS VOCÊ ACERTOU</v>
      </c>
      <c r="C61" s="145"/>
      <c r="D61" s="146"/>
      <c r="E61" s="146"/>
      <c r="F61" s="145"/>
      <c r="G61" s="60"/>
      <c r="H61" s="60"/>
      <c r="I61" s="60"/>
      <c r="J61" s="60"/>
    </row>
    <row r="62" spans="1:49" s="24" customFormat="1" ht="21.75" customHeight="1" x14ac:dyDescent="0.25">
      <c r="A62" s="148" t="s">
        <v>121</v>
      </c>
      <c r="B62" s="147" t="str">
        <f>IF(A51=10,"PARABÉNS VOCÊ ACERTOU","TENTE NOVAMENTE")</f>
        <v>PARABÉNS VOCÊ ACERTOU</v>
      </c>
      <c r="C62" s="145"/>
      <c r="D62" s="146"/>
      <c r="E62" s="146"/>
      <c r="F62" s="145"/>
    </row>
    <row r="63" spans="1:49" s="24" customFormat="1" ht="16.5" customHeight="1" x14ac:dyDescent="0.25">
      <c r="A63" s="148" t="s">
        <v>122</v>
      </c>
      <c r="B63" s="147" t="str">
        <f>IF(C52=4,"PARABÉNS VOCÊ ACERTOU","TENTE NOVAMENTE")</f>
        <v>PARABÉNS VOCÊ ACERTOU</v>
      </c>
      <c r="C63" s="145"/>
      <c r="D63" s="146"/>
      <c r="E63" s="146"/>
      <c r="F63" s="145"/>
    </row>
    <row r="64" spans="1:49" s="24" customFormat="1" ht="18" customHeight="1" x14ac:dyDescent="0.25">
      <c r="A64" s="148" t="s">
        <v>123</v>
      </c>
      <c r="B64" s="147" t="str">
        <f>IF(A53=10,"PARABÉNS VOCÊ ACERTOU","TENTE NOVAMENTE")</f>
        <v>PARABÉNS VOCÊ ACERTOU</v>
      </c>
      <c r="C64" s="145"/>
      <c r="D64" s="146"/>
      <c r="E64" s="146"/>
      <c r="F64" s="145"/>
    </row>
    <row r="65" spans="1:6" s="24" customFormat="1" ht="18" customHeight="1" x14ac:dyDescent="0.25">
      <c r="A65" s="148" t="s">
        <v>124</v>
      </c>
      <c r="B65" s="147" t="str">
        <f>IF(E54=18,"PARABÉNS VOCÊ ACERTOU","TENTE NOVAMENTE")</f>
        <v>PARABÉNS VOCÊ ACERTOU</v>
      </c>
      <c r="C65" s="145"/>
      <c r="D65" s="145"/>
      <c r="E65" s="145"/>
      <c r="F65" s="145"/>
    </row>
    <row r="66" spans="1:6" s="24" customFormat="1" ht="19.5" customHeight="1" x14ac:dyDescent="0.25">
      <c r="A66" s="148" t="s">
        <v>125</v>
      </c>
      <c r="B66" s="147" t="str">
        <f>IF(E55=35,"PARABÉNS VOCÊ ACERTOU","TENTE NOVAMENTE")</f>
        <v>PARABÉNS VOCÊ ACERTOU</v>
      </c>
      <c r="C66" s="145"/>
      <c r="D66" s="145"/>
      <c r="E66" s="145"/>
      <c r="F66" s="145"/>
    </row>
    <row r="67" spans="1:6" s="24" customFormat="1" ht="18" customHeight="1" x14ac:dyDescent="0.25">
      <c r="A67" s="148" t="s">
        <v>126</v>
      </c>
      <c r="B67" s="147" t="str">
        <f>IF(C56=3,"PARABÉNS VOCÊ ACERTOU","TENTE NOVAMENTE")</f>
        <v>PARABÉNS VOCÊ ACERTOU</v>
      </c>
      <c r="C67" s="145"/>
      <c r="D67" s="145"/>
      <c r="E67" s="145"/>
      <c r="F67" s="145"/>
    </row>
    <row r="68" spans="1:6" s="24" customFormat="1" ht="17.25" customHeight="1" x14ac:dyDescent="0.25">
      <c r="A68" s="148" t="s">
        <v>127</v>
      </c>
      <c r="B68" s="147" t="str">
        <f>IF(A57=9,"PARABÉNS VOCÊ ACERTOU","TENTE NOVAMENTE")</f>
        <v>PARABÉNS VOCÊ ACERTOU</v>
      </c>
      <c r="C68" s="145"/>
      <c r="D68" s="145"/>
      <c r="E68" s="145"/>
      <c r="F68" s="145"/>
    </row>
    <row r="69" spans="1:6" s="24" customFormat="1" ht="19.5" customHeight="1" x14ac:dyDescent="0.25">
      <c r="A69" s="148" t="s">
        <v>128</v>
      </c>
      <c r="B69" s="147" t="str">
        <f>IF(C58=7,"PARABÉNS VOCÊ ACERTOU","TENTE NOVAMENTE")</f>
        <v>PARABÉNS VOCÊ ACERTOU</v>
      </c>
      <c r="C69" s="145"/>
      <c r="D69" s="145"/>
      <c r="E69" s="145"/>
      <c r="F69" s="145"/>
    </row>
    <row r="70" spans="1:6" s="24" customFormat="1" ht="13.35" customHeight="1" x14ac:dyDescent="0.2">
      <c r="A70" s="145"/>
      <c r="B70" s="145"/>
      <c r="C70" s="145"/>
      <c r="D70" s="145"/>
      <c r="E70" s="145"/>
      <c r="F70" s="145"/>
    </row>
    <row r="71" spans="1:6" s="24" customFormat="1" ht="13.35" customHeight="1" x14ac:dyDescent="0.2">
      <c r="A71" s="145"/>
      <c r="B71" s="145"/>
      <c r="C71" s="145"/>
      <c r="D71" s="145"/>
      <c r="E71" s="145"/>
      <c r="F71" s="145"/>
    </row>
    <row r="72" spans="1:6" s="24" customFormat="1" ht="13.35" customHeight="1" x14ac:dyDescent="0.2">
      <c r="A72" s="145"/>
      <c r="B72" s="145"/>
      <c r="C72" s="145"/>
      <c r="D72" s="145"/>
      <c r="E72" s="145"/>
      <c r="F72" s="145"/>
    </row>
    <row r="73" spans="1:6" s="24" customFormat="1" ht="13.35" customHeight="1" x14ac:dyDescent="0.2"/>
    <row r="74" spans="1:6" s="24" customFormat="1" ht="13.35" customHeight="1" x14ac:dyDescent="0.2"/>
    <row r="75" spans="1:6" s="24" customFormat="1" ht="13.35" customHeight="1" x14ac:dyDescent="0.2"/>
    <row r="76" spans="1:6" s="24" customFormat="1" ht="13.35" customHeight="1" x14ac:dyDescent="0.2"/>
    <row r="77" spans="1:6" s="24" customFormat="1" ht="13.35" customHeight="1" x14ac:dyDescent="0.2"/>
    <row r="78" spans="1:6" s="24" customFormat="1" ht="13.35" customHeight="1" x14ac:dyDescent="0.2"/>
    <row r="79" spans="1:6" s="24" customFormat="1" ht="13.35" customHeight="1" x14ac:dyDescent="0.2"/>
    <row r="80" spans="1:6" s="24" customFormat="1" ht="13.35" customHeight="1" x14ac:dyDescent="0.2"/>
    <row r="81" s="24" customFormat="1" ht="13.35" customHeight="1" x14ac:dyDescent="0.2"/>
    <row r="82" s="24" customFormat="1" ht="13.35" customHeigh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</sheetData>
  <mergeCells count="2">
    <mergeCell ref="A1:F1"/>
    <mergeCell ref="A47:F47"/>
  </mergeCells>
  <conditionalFormatting sqref="C49">
    <cfRule type="cellIs" priority="1" stopIfTrue="1" operator="equal">
      <formula>1</formula>
    </cfRule>
  </conditionalFormatting>
  <conditionalFormatting sqref="F49:F58 H47:J47 B60">
    <cfRule type="cellIs" dxfId="3" priority="2" stopIfTrue="1" operator="equal">
      <formula>"PARABÉNS VOCÊ ACERTOU"</formula>
    </cfRule>
    <cfRule type="cellIs" dxfId="2" priority="3" stopIfTrue="1" operator="equal">
      <formula>"TENTE NOVAMENTE"</formula>
    </cfRule>
    <cfRule type="cellIs" priority="4" stopIfTrue="1" operator="equal">
      <formula>"="</formula>
    </cfRule>
  </conditionalFormatting>
  <conditionalFormatting sqref="B61:B69">
    <cfRule type="cellIs" dxfId="1" priority="5" stopIfTrue="1" operator="equal">
      <formula>"PARABÉNS VOCÊ ACERTOU"</formula>
    </cfRule>
    <cfRule type="cellIs" dxfId="0" priority="6" stopIfTrue="1" operator="equal">
      <formula>"TENTE NOVAMENTE"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3"/>
  <sheetViews>
    <sheetView tabSelected="1" workbookViewId="0">
      <selection activeCell="O10" sqref="O10"/>
    </sheetView>
  </sheetViews>
  <sheetFormatPr defaultRowHeight="12.75" x14ac:dyDescent="0.2"/>
  <cols>
    <col min="1" max="1" width="9.85546875" customWidth="1"/>
    <col min="8" max="8" width="15" customWidth="1"/>
    <col min="9" max="49" width="9.140625" style="24"/>
  </cols>
  <sheetData>
    <row r="1" spans="1:8" s="24" customFormat="1" ht="13.5" thickBot="1" x14ac:dyDescent="0.25">
      <c r="A1" s="108"/>
      <c r="B1" s="108"/>
      <c r="C1" s="108"/>
      <c r="D1" s="109" t="s">
        <v>113</v>
      </c>
      <c r="E1" s="108"/>
      <c r="F1" s="108"/>
      <c r="G1" s="108"/>
      <c r="H1" s="108"/>
    </row>
    <row r="2" spans="1:8" ht="13.5" thickTop="1" x14ac:dyDescent="0.2">
      <c r="A2" s="127" t="s">
        <v>29</v>
      </c>
      <c r="B2" s="110"/>
      <c r="C2" s="110"/>
      <c r="D2" s="110"/>
      <c r="E2" s="110"/>
      <c r="F2" s="110"/>
      <c r="G2" s="110"/>
      <c r="H2" s="111"/>
    </row>
    <row r="3" spans="1:8" ht="27.75" customHeight="1" x14ac:dyDescent="0.2">
      <c r="A3" s="128" t="s">
        <v>30</v>
      </c>
      <c r="B3" s="129"/>
      <c r="C3" s="112"/>
      <c r="D3" s="112"/>
      <c r="E3" s="112"/>
      <c r="F3" s="112"/>
      <c r="G3" s="112"/>
      <c r="H3" s="113"/>
    </row>
    <row r="4" spans="1:8" ht="22.5" customHeight="1" x14ac:dyDescent="0.2">
      <c r="A4" s="128" t="s">
        <v>31</v>
      </c>
      <c r="B4" s="129"/>
      <c r="C4" s="112"/>
      <c r="D4" s="112"/>
      <c r="E4" s="112"/>
      <c r="F4" s="112"/>
      <c r="G4" s="112"/>
      <c r="H4" s="113"/>
    </row>
    <row r="5" spans="1:8" x14ac:dyDescent="0.2">
      <c r="A5" s="130"/>
      <c r="B5" s="131"/>
      <c r="C5" s="52"/>
      <c r="D5" s="52"/>
      <c r="E5" s="52"/>
      <c r="F5" s="52"/>
      <c r="G5" s="52"/>
      <c r="H5" s="114"/>
    </row>
    <row r="6" spans="1:8" x14ac:dyDescent="0.2">
      <c r="A6" s="130"/>
      <c r="B6" s="131"/>
      <c r="C6" s="52"/>
      <c r="D6" s="52"/>
      <c r="E6" s="52"/>
      <c r="F6" s="52"/>
      <c r="G6" s="52"/>
      <c r="H6" s="114"/>
    </row>
    <row r="7" spans="1:8" x14ac:dyDescent="0.2">
      <c r="A7" s="132" t="s">
        <v>32</v>
      </c>
      <c r="B7" s="133"/>
      <c r="C7" s="115"/>
      <c r="D7" s="115"/>
      <c r="E7" s="116"/>
      <c r="F7" s="116"/>
      <c r="G7" s="116"/>
      <c r="H7" s="117"/>
    </row>
    <row r="8" spans="1:8" x14ac:dyDescent="0.2">
      <c r="A8" s="132" t="s">
        <v>33</v>
      </c>
      <c r="B8" s="133"/>
      <c r="C8" s="115"/>
      <c r="D8" s="115"/>
      <c r="E8" s="116"/>
      <c r="F8" s="116"/>
      <c r="G8" s="116"/>
      <c r="H8" s="117"/>
    </row>
    <row r="9" spans="1:8" ht="21.75" customHeight="1" x14ac:dyDescent="0.2">
      <c r="A9" s="130"/>
      <c r="B9" s="131"/>
      <c r="C9" s="52"/>
      <c r="D9" s="52"/>
      <c r="E9" s="52"/>
      <c r="F9" s="52"/>
      <c r="G9" s="52"/>
      <c r="H9" s="114"/>
    </row>
    <row r="10" spans="1:8" x14ac:dyDescent="0.2">
      <c r="A10" s="134" t="s">
        <v>34</v>
      </c>
      <c r="B10" s="135"/>
      <c r="C10" s="118"/>
      <c r="D10" s="118"/>
      <c r="E10" s="118"/>
      <c r="F10" s="118"/>
      <c r="G10" s="118"/>
      <c r="H10" s="119"/>
    </row>
    <row r="11" spans="1:8" x14ac:dyDescent="0.2">
      <c r="A11" s="134" t="s">
        <v>35</v>
      </c>
      <c r="B11" s="135"/>
      <c r="C11" s="118"/>
      <c r="D11" s="118"/>
      <c r="E11" s="118"/>
      <c r="F11" s="118"/>
      <c r="G11" s="118"/>
      <c r="H11" s="119"/>
    </row>
    <row r="12" spans="1:8" ht="28.5" customHeight="1" x14ac:dyDescent="0.2">
      <c r="A12" s="136"/>
      <c r="B12" s="137"/>
      <c r="C12" s="120"/>
      <c r="D12" s="120"/>
      <c r="E12" s="120"/>
      <c r="F12" s="120"/>
      <c r="G12" s="120"/>
      <c r="H12" s="121"/>
    </row>
    <row r="13" spans="1:8" x14ac:dyDescent="0.2">
      <c r="A13" s="138" t="s">
        <v>114</v>
      </c>
      <c r="B13" s="139"/>
      <c r="C13" s="122"/>
      <c r="D13" s="122"/>
      <c r="E13" s="122"/>
      <c r="F13" s="122"/>
      <c r="G13" s="122"/>
      <c r="H13" s="123"/>
    </row>
    <row r="14" spans="1:8" x14ac:dyDescent="0.2">
      <c r="A14" s="140" t="s">
        <v>115</v>
      </c>
      <c r="B14" s="139"/>
      <c r="C14" s="122"/>
      <c r="D14" s="122"/>
      <c r="E14" s="122"/>
      <c r="F14" s="122"/>
      <c r="G14" s="122"/>
      <c r="H14" s="123"/>
    </row>
    <row r="15" spans="1:8" ht="42.75" customHeight="1" thickBot="1" x14ac:dyDescent="0.25">
      <c r="A15" s="124"/>
      <c r="B15" s="125"/>
      <c r="C15" s="125"/>
      <c r="D15" s="125"/>
      <c r="E15" s="125"/>
      <c r="F15" s="125"/>
      <c r="G15" s="125"/>
      <c r="H15" s="126"/>
    </row>
    <row r="16" spans="1:8" s="24" customFormat="1" ht="15" thickTop="1" x14ac:dyDescent="0.2">
      <c r="A16" s="23"/>
      <c r="B16" s="23"/>
      <c r="C16" s="23"/>
      <c r="D16" s="23"/>
      <c r="E16" s="23"/>
      <c r="F16" s="23"/>
      <c r="G16" s="23"/>
    </row>
    <row r="17" spans="1:7" s="24" customFormat="1" ht="14.25" x14ac:dyDescent="0.2">
      <c r="A17" s="23"/>
      <c r="B17" s="23"/>
      <c r="C17" s="23"/>
      <c r="D17" s="23"/>
      <c r="E17" s="23"/>
      <c r="F17" s="23"/>
      <c r="G17" s="23"/>
    </row>
    <row r="18" spans="1:7" s="24" customFormat="1" ht="14.25" x14ac:dyDescent="0.2">
      <c r="A18" s="23"/>
      <c r="B18" s="23"/>
      <c r="C18" s="23"/>
      <c r="D18" s="23"/>
      <c r="E18" s="23"/>
      <c r="F18" s="23"/>
      <c r="G18" s="23"/>
    </row>
    <row r="19" spans="1:7" s="24" customFormat="1" x14ac:dyDescent="0.2"/>
    <row r="20" spans="1:7" s="24" customFormat="1" x14ac:dyDescent="0.2"/>
    <row r="21" spans="1:7" s="24" customFormat="1" x14ac:dyDescent="0.2"/>
    <row r="22" spans="1:7" s="24" customFormat="1" x14ac:dyDescent="0.2"/>
    <row r="23" spans="1:7" s="24" customFormat="1" x14ac:dyDescent="0.2"/>
    <row r="24" spans="1:7" s="24" customFormat="1" x14ac:dyDescent="0.2"/>
    <row r="25" spans="1:7" s="24" customFormat="1" x14ac:dyDescent="0.2"/>
    <row r="26" spans="1:7" s="24" customFormat="1" x14ac:dyDescent="0.2"/>
    <row r="27" spans="1:7" s="24" customFormat="1" x14ac:dyDescent="0.2"/>
    <row r="28" spans="1:7" s="24" customFormat="1" x14ac:dyDescent="0.2"/>
    <row r="29" spans="1:7" s="24" customFormat="1" x14ac:dyDescent="0.2"/>
    <row r="30" spans="1:7" s="24" customFormat="1" x14ac:dyDescent="0.2"/>
    <row r="31" spans="1:7" s="24" customFormat="1" x14ac:dyDescent="0.2"/>
    <row r="32" spans="1:7" s="24" customFormat="1" x14ac:dyDescent="0.2"/>
    <row r="33" s="24" customFormat="1" x14ac:dyDescent="0.2"/>
    <row r="34" s="24" customFormat="1" x14ac:dyDescent="0.2"/>
    <row r="35" s="24" customFormat="1" x14ac:dyDescent="0.2"/>
    <row r="36" s="24" customFormat="1" x14ac:dyDescent="0.2"/>
    <row r="37" s="24" customFormat="1" x14ac:dyDescent="0.2"/>
    <row r="38" s="24" customFormat="1" x14ac:dyDescent="0.2"/>
    <row r="39" s="24" customFormat="1" x14ac:dyDescent="0.2"/>
    <row r="40" s="24" customFormat="1" x14ac:dyDescent="0.2"/>
    <row r="41" s="24" customFormat="1" x14ac:dyDescent="0.2"/>
    <row r="42" s="24" customFormat="1" x14ac:dyDescent="0.2"/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="24" customFormat="1" x14ac:dyDescent="0.2"/>
    <row r="50" s="24" customFormat="1" x14ac:dyDescent="0.2"/>
    <row r="51" s="24" customForma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x14ac:dyDescent="0.2"/>
    <row r="57" s="24" customFormat="1" x14ac:dyDescent="0.2"/>
    <row r="58" s="24" customFormat="1" x14ac:dyDescent="0.2"/>
    <row r="59" s="24" customFormat="1" x14ac:dyDescent="0.2"/>
    <row r="60" s="24" customFormat="1" x14ac:dyDescent="0.2"/>
    <row r="61" s="24" customFormat="1" x14ac:dyDescent="0.2"/>
    <row r="62" s="24" customFormat="1" x14ac:dyDescent="0.2"/>
    <row r="63" s="24" customFormat="1" x14ac:dyDescent="0.2"/>
    <row r="6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</sheetData>
  <pageMargins left="0.59027777777777779" right="0.39374999999999999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TELA DE APLICAÇÃO</vt:lpstr>
      <vt:lpstr>TELA DE INVESTIGAÇÃO</vt:lpstr>
      <vt:lpstr>TELA DE EXEMPLOS</vt:lpstr>
      <vt:lpstr>TELA DE EXERCÍCIO</vt:lpstr>
      <vt:lpstr>TELA DE 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Gutah</dc:creator>
  <cp:lastModifiedBy>Tania Michel Pereira</cp:lastModifiedBy>
  <cp:lastPrinted>2013-01-30T11:27:35Z</cp:lastPrinted>
  <dcterms:created xsi:type="dcterms:W3CDTF">2013-01-30T10:49:13Z</dcterms:created>
  <dcterms:modified xsi:type="dcterms:W3CDTF">2023-09-22T16:48:59Z</dcterms:modified>
</cp:coreProperties>
</file>